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иктория\Downloads\"/>
    </mc:Choice>
  </mc:AlternateContent>
  <bookViews>
    <workbookView xWindow="0" yWindow="0" windowWidth="28800" windowHeight="12300" tabRatio="745" activeTab="5"/>
  </bookViews>
  <sheets>
    <sheet name="Образец" sheetId="1" r:id="rId1"/>
    <sheet name="1 класс" sheetId="2" r:id="rId2"/>
    <sheet name="2 класс" sheetId="3" r:id="rId3"/>
    <sheet name="3 класс" sheetId="4" r:id="rId4"/>
    <sheet name="4 класс" sheetId="5" r:id="rId5"/>
    <sheet name="Внеурочка на уровень НОО " sheetId="6" r:id="rId6"/>
    <sheet name="5 класс" sheetId="7" r:id="rId7"/>
    <sheet name="6 класс" sheetId="8" r:id="rId8"/>
    <sheet name="7 класс" sheetId="9" r:id="rId9"/>
    <sheet name="8 класс" sheetId="10" r:id="rId10"/>
    <sheet name="9 класс" sheetId="11" r:id="rId11"/>
    <sheet name="Внеурочка на уровень ООО" sheetId="12" r:id="rId12"/>
    <sheet name="10  класс" sheetId="13" r:id="rId13"/>
    <sheet name="11 класс" sheetId="14" r:id="rId14"/>
    <sheet name="Внеурочка на уровень СОО " sheetId="15" r:id="rId15"/>
  </sheets>
  <definedNames>
    <definedName name="базовый" localSheetId="13">#REF!</definedName>
    <definedName name="базовый" localSheetId="3">#REF!</definedName>
    <definedName name="базовый" localSheetId="5">#REF!</definedName>
    <definedName name="базовый" localSheetId="11">#REF!</definedName>
    <definedName name="базовый" localSheetId="14">#REF!</definedName>
    <definedName name="базовый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smNativeData">
      <pm:revision xmlns:pm="smNativeData" day="1712757853" val="1068" rev="124" revOS="4" revMin="124" revMax="0"/>
      <pm:docPrefs xmlns:pm="smNativeData" id="1712757853" fixedDigits="0" showNotice="1" showFrameBounds="1" autoChart="1" recalcOnPrint="1" recalcOnCopy="1" finalRounding="1" compatTextArt="1" tab="567" useDefinedPrintRange="1" printArea="currentSheet"/>
      <pm:compatibility xmlns:pm="smNativeData" id="1712757853" overlapCells="1"/>
      <pm:defCurrency xmlns:pm="smNativeData" id="1712757853"/>
    </ext>
  </extLst>
</workbook>
</file>

<file path=xl/calcChain.xml><?xml version="1.0" encoding="utf-8"?>
<calcChain xmlns="http://schemas.openxmlformats.org/spreadsheetml/2006/main">
  <c r="I9" i="15" l="1"/>
  <c r="D66" i="14"/>
  <c r="E50" i="14"/>
  <c r="U33" i="14"/>
  <c r="S33" i="14"/>
  <c r="Q33" i="14"/>
  <c r="O33" i="14"/>
  <c r="M33" i="14"/>
  <c r="K33" i="14"/>
  <c r="I33" i="14"/>
  <c r="G33" i="14"/>
  <c r="E33" i="14"/>
  <c r="C33" i="14"/>
  <c r="V28" i="14"/>
  <c r="U28" i="14"/>
  <c r="T28" i="14"/>
  <c r="S28" i="14"/>
  <c r="R28" i="14"/>
  <c r="Q28" i="14"/>
  <c r="Q34" i="14" s="1"/>
  <c r="P28" i="14"/>
  <c r="O28" i="14"/>
  <c r="N28" i="14"/>
  <c r="M28" i="14"/>
  <c r="L28" i="14"/>
  <c r="K28" i="14"/>
  <c r="J28" i="14"/>
  <c r="I28" i="14"/>
  <c r="I34" i="14" s="1"/>
  <c r="H28" i="14"/>
  <c r="G28" i="14"/>
  <c r="F28" i="14"/>
  <c r="E28" i="14"/>
  <c r="D28" i="14"/>
  <c r="C28" i="14"/>
  <c r="X27" i="14"/>
  <c r="X26" i="14"/>
  <c r="X25" i="14"/>
  <c r="X23" i="14"/>
  <c r="X22" i="14"/>
  <c r="X21" i="14"/>
  <c r="X20" i="14"/>
  <c r="X19" i="14"/>
  <c r="X18" i="14"/>
  <c r="X14" i="14"/>
  <c r="X13" i="14"/>
  <c r="X12" i="14"/>
  <c r="X11" i="14"/>
  <c r="D66" i="13"/>
  <c r="E50" i="13"/>
  <c r="U33" i="13"/>
  <c r="S33" i="13"/>
  <c r="Q33" i="13"/>
  <c r="O33" i="13"/>
  <c r="M33" i="13"/>
  <c r="K33" i="13"/>
  <c r="I33" i="13"/>
  <c r="G33" i="13"/>
  <c r="E33" i="13"/>
  <c r="C33" i="13"/>
  <c r="V28" i="13"/>
  <c r="U28" i="13"/>
  <c r="T28" i="13"/>
  <c r="S28" i="13"/>
  <c r="S34" i="13" s="1"/>
  <c r="R28" i="13"/>
  <c r="Q28" i="13"/>
  <c r="P28" i="13"/>
  <c r="O28" i="13"/>
  <c r="N28" i="13"/>
  <c r="M28" i="13"/>
  <c r="L28" i="13"/>
  <c r="K28" i="13"/>
  <c r="K34" i="13" s="1"/>
  <c r="J28" i="13"/>
  <c r="I28" i="13"/>
  <c r="H28" i="13"/>
  <c r="G28" i="13"/>
  <c r="F28" i="13"/>
  <c r="E28" i="13"/>
  <c r="D28" i="13"/>
  <c r="C28" i="13"/>
  <c r="C34" i="13" s="1"/>
  <c r="X27" i="13"/>
  <c r="X26" i="13"/>
  <c r="X25" i="13"/>
  <c r="X23" i="13"/>
  <c r="X22" i="13"/>
  <c r="X21" i="13"/>
  <c r="X20" i="13"/>
  <c r="X19" i="13"/>
  <c r="X18" i="13"/>
  <c r="X14" i="13"/>
  <c r="X13" i="13"/>
  <c r="X12" i="13"/>
  <c r="X11" i="13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S9" i="12"/>
  <c r="D82" i="11"/>
  <c r="C64" i="11"/>
  <c r="D41" i="11"/>
  <c r="C41" i="11"/>
  <c r="E41" i="11" s="1"/>
  <c r="E40" i="11"/>
  <c r="E39" i="11"/>
  <c r="E38" i="11"/>
  <c r="E37" i="11"/>
  <c r="E36" i="11"/>
  <c r="E35" i="11"/>
  <c r="E34" i="11"/>
  <c r="E33" i="11"/>
  <c r="E31" i="11"/>
  <c r="E30" i="11"/>
  <c r="E29" i="11"/>
  <c r="E25" i="11"/>
  <c r="E24" i="11"/>
  <c r="E23" i="11"/>
  <c r="E22" i="11"/>
  <c r="E21" i="11"/>
  <c r="E19" i="11"/>
  <c r="E18" i="11"/>
  <c r="E17" i="11"/>
  <c r="E13" i="11"/>
  <c r="E12" i="11"/>
  <c r="E11" i="11"/>
  <c r="E10" i="11"/>
  <c r="C64" i="10"/>
  <c r="C41" i="10"/>
  <c r="E41" i="10" s="1"/>
  <c r="E40" i="10"/>
  <c r="E39" i="10"/>
  <c r="E38" i="10"/>
  <c r="E37" i="10"/>
  <c r="E36" i="10"/>
  <c r="E35" i="10"/>
  <c r="E34" i="10"/>
  <c r="E33" i="10"/>
  <c r="E32" i="10"/>
  <c r="E29" i="10"/>
  <c r="E21" i="10"/>
  <c r="E20" i="10"/>
  <c r="E19" i="10"/>
  <c r="E15" i="10"/>
  <c r="E14" i="10"/>
  <c r="E13" i="10"/>
  <c r="E12" i="10"/>
  <c r="E11" i="10"/>
  <c r="E10" i="10"/>
  <c r="C62" i="9"/>
  <c r="D39" i="9"/>
  <c r="C39" i="9"/>
  <c r="E38" i="9"/>
  <c r="E37" i="9"/>
  <c r="E36" i="9"/>
  <c r="E35" i="9"/>
  <c r="E34" i="9"/>
  <c r="E33" i="9"/>
  <c r="E32" i="9"/>
  <c r="E30" i="9"/>
  <c r="E29" i="9"/>
  <c r="E28" i="9"/>
  <c r="E27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C62" i="8"/>
  <c r="D39" i="8"/>
  <c r="C39" i="8"/>
  <c r="E39" i="8" s="1"/>
  <c r="E38" i="8"/>
  <c r="E37" i="8"/>
  <c r="E36" i="8"/>
  <c r="E35" i="8"/>
  <c r="E34" i="8"/>
  <c r="E33" i="8"/>
  <c r="E32" i="8"/>
  <c r="E31" i="8"/>
  <c r="E29" i="8"/>
  <c r="E28" i="8"/>
  <c r="E27" i="8"/>
  <c r="E26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C64" i="7"/>
  <c r="D40" i="7"/>
  <c r="C40" i="7"/>
  <c r="E40" i="7" s="1"/>
  <c r="E39" i="7"/>
  <c r="E38" i="7"/>
  <c r="E37" i="7"/>
  <c r="E36" i="7"/>
  <c r="E35" i="7"/>
  <c r="E34" i="7"/>
  <c r="E33" i="7"/>
  <c r="E32" i="7"/>
  <c r="E30" i="7"/>
  <c r="E29" i="7"/>
  <c r="E28" i="7"/>
  <c r="E27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P27" i="6"/>
  <c r="O27" i="6"/>
  <c r="N27" i="6"/>
  <c r="M27" i="6"/>
  <c r="L27" i="6"/>
  <c r="K27" i="6"/>
  <c r="J27" i="6"/>
  <c r="I27" i="6"/>
  <c r="H27" i="6"/>
  <c r="G27" i="6"/>
  <c r="F27" i="6"/>
  <c r="E27" i="6"/>
  <c r="Q8" i="6"/>
  <c r="C58" i="5"/>
  <c r="D35" i="5"/>
  <c r="C35" i="5"/>
  <c r="E35" i="5" s="1"/>
  <c r="E34" i="5"/>
  <c r="E33" i="5"/>
  <c r="E32" i="5"/>
  <c r="E31" i="5"/>
  <c r="E30" i="5"/>
  <c r="E29" i="5"/>
  <c r="E28" i="5"/>
  <c r="E27" i="5"/>
  <c r="E25" i="5"/>
  <c r="E24" i="5"/>
  <c r="E23" i="5"/>
  <c r="E22" i="5"/>
  <c r="E21" i="5"/>
  <c r="E20" i="5"/>
  <c r="E19" i="5"/>
  <c r="E18" i="5"/>
  <c r="E17" i="5"/>
  <c r="E16" i="5"/>
  <c r="E15" i="5"/>
  <c r="E14" i="5"/>
  <c r="E11" i="5"/>
  <c r="E10" i="5"/>
  <c r="C57" i="4"/>
  <c r="D34" i="4"/>
  <c r="C34" i="4"/>
  <c r="E34" i="4" s="1"/>
  <c r="E33" i="4"/>
  <c r="E32" i="4"/>
  <c r="E31" i="4"/>
  <c r="E30" i="4"/>
  <c r="E29" i="4"/>
  <c r="E28" i="4"/>
  <c r="E27" i="4"/>
  <c r="E26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C57" i="3"/>
  <c r="D34" i="3"/>
  <c r="C34" i="3"/>
  <c r="E33" i="3"/>
  <c r="E32" i="3"/>
  <c r="E31" i="3"/>
  <c r="E30" i="3"/>
  <c r="E29" i="3"/>
  <c r="E28" i="3"/>
  <c r="E27" i="3"/>
  <c r="E26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C43" i="2"/>
  <c r="D21" i="2"/>
  <c r="C21" i="2"/>
  <c r="E21" i="2" s="1"/>
  <c r="E20" i="2"/>
  <c r="C31" i="1"/>
  <c r="B31" i="1"/>
  <c r="D31" i="1" s="1"/>
  <c r="D30" i="1"/>
  <c r="D29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34" i="13" l="1"/>
  <c r="I34" i="13"/>
  <c r="M34" i="13"/>
  <c r="Q34" i="13"/>
  <c r="Q35" i="13" s="1"/>
  <c r="U34" i="13"/>
  <c r="E34" i="14"/>
  <c r="M34" i="14"/>
  <c r="U34" i="14"/>
  <c r="U37" i="14" s="1"/>
  <c r="G34" i="13"/>
  <c r="O34" i="13"/>
  <c r="E34" i="3"/>
  <c r="E39" i="9"/>
  <c r="C34" i="14"/>
  <c r="G34" i="14"/>
  <c r="K34" i="14"/>
  <c r="O34" i="14"/>
  <c r="O35" i="14" s="1"/>
  <c r="S34" i="14"/>
  <c r="E37" i="13"/>
  <c r="E35" i="13"/>
  <c r="I37" i="13"/>
  <c r="I35" i="13"/>
  <c r="M37" i="13"/>
  <c r="M35" i="13"/>
  <c r="Q37" i="13"/>
  <c r="U37" i="13"/>
  <c r="U35" i="13"/>
  <c r="C37" i="14"/>
  <c r="C35" i="14"/>
  <c r="E37" i="14"/>
  <c r="E35" i="14"/>
  <c r="G37" i="14"/>
  <c r="G35" i="14"/>
  <c r="I37" i="14"/>
  <c r="I35" i="14"/>
  <c r="K37" i="14"/>
  <c r="K35" i="14"/>
  <c r="M37" i="14"/>
  <c r="M35" i="14"/>
  <c r="O37" i="14"/>
  <c r="Q37" i="14"/>
  <c r="Q35" i="14"/>
  <c r="S37" i="14"/>
  <c r="S35" i="14"/>
  <c r="C37" i="13"/>
  <c r="C35" i="13"/>
  <c r="G37" i="13"/>
  <c r="G35" i="13"/>
  <c r="K37" i="13"/>
  <c r="K35" i="13"/>
  <c r="O37" i="13"/>
  <c r="O35" i="13"/>
  <c r="S37" i="13"/>
  <c r="S35" i="13"/>
  <c r="U35" i="14" l="1"/>
  <c r="X28" i="13"/>
  <c r="X28" i="14"/>
  <c r="W28" i="13"/>
  <c r="W28" i="14"/>
</calcChain>
</file>

<file path=xl/sharedStrings.xml><?xml version="1.0" encoding="utf-8"?>
<sst xmlns="http://schemas.openxmlformats.org/spreadsheetml/2006/main" count="2780" uniqueCount="675">
  <si>
    <t xml:space="preserve">
</t>
  </si>
  <si>
    <t>Приложение №3 к приказу
от ________.03.2024 №_________-од</t>
  </si>
  <si>
    <t>Учебный план 5 класса ГБОУ Школы №000 ______________ на 2024-2025 уч. год</t>
  </si>
  <si>
    <t xml:space="preserve">Кол-во учебных дней в неделю - </t>
  </si>
  <si>
    <t xml:space="preserve">Кол-во учебных недель в уч. году - </t>
  </si>
  <si>
    <t>Реализуемый стандарт -</t>
  </si>
  <si>
    <t>ФГОС ООО (обновлённый)</t>
  </si>
  <si>
    <t>Учебные предметы</t>
  </si>
  <si>
    <r>
      <rPr>
        <b/>
        <sz val="14"/>
        <rFont val="Times New Roman"/>
        <family val="1"/>
        <charset val="204"/>
      </rPr>
      <t xml:space="preserve">Учебный план ОУ
</t>
    </r>
    <r>
      <rPr>
        <sz val="10"/>
        <rFont val="Times New Roman"/>
        <family val="1"/>
        <charset val="204"/>
      </rPr>
      <t>(кол-во часов в неделю)</t>
    </r>
  </si>
  <si>
    <t>Всего часов на пред-мет</t>
  </si>
  <si>
    <t>Реквизиты реализуемой программы</t>
  </si>
  <si>
    <t>Реквизиты учебника</t>
  </si>
  <si>
    <t>из обяза-тельной части федерального УП</t>
  </si>
  <si>
    <t>из части, форми-руемой участни-ками обр. отношений</t>
  </si>
  <si>
    <r>
      <rPr>
        <sz val="14"/>
        <rFont val="Times New Roman"/>
        <family val="1"/>
        <charset val="204"/>
      </rPr>
      <t>кол-во часов</t>
    </r>
    <r>
      <rPr>
        <sz val="14"/>
        <color rgb="FFFF0000"/>
        <rFont val="Times New Roman"/>
        <family val="1"/>
        <charset val="204"/>
      </rPr>
      <t xml:space="preserve"> (базовый /углубленный уровень - как в ФРП)</t>
    </r>
  </si>
  <si>
    <t>Реквизиты 
федеральной рабочей программы*</t>
  </si>
  <si>
    <r>
      <t>Уровень реализации образовательных программ (</t>
    </r>
    <r>
      <rPr>
        <i/>
        <sz val="10"/>
        <rFont val="Times New Roman"/>
        <family val="1"/>
        <charset val="204"/>
      </rPr>
      <t>базовый, углубленный</t>
    </r>
    <r>
      <rPr>
        <sz val="10"/>
        <rFont val="Times New Roman"/>
        <family val="1"/>
        <charset val="204"/>
      </rPr>
      <t>)</t>
    </r>
  </si>
  <si>
    <t>Сроки реализации программы (классы)</t>
  </si>
  <si>
    <t>Автор(ы), наименование, издательство, год издания</t>
  </si>
  <si>
    <t>Включен в федер. перечень учебников, приказ Минпросвещения России № 858
от 21.09.2022</t>
  </si>
  <si>
    <t>в неделю</t>
  </si>
  <si>
    <t>в учебный год</t>
  </si>
  <si>
    <t>приложение 1 (да/нет)</t>
  </si>
  <si>
    <t>приложение 2  (да/нет)</t>
  </si>
  <si>
    <t>приложение 3 (да/нет)</t>
  </si>
  <si>
    <t xml:space="preserve">Русский язык </t>
  </si>
  <si>
    <t>5</t>
  </si>
  <si>
    <t>170</t>
  </si>
  <si>
    <t>https://edsoo.ru/wp-content/uploads/2023/10/01_frp_russkij-yazyk_5-9-klassy.pdf</t>
  </si>
  <si>
    <t>базовый</t>
  </si>
  <si>
    <t>5-9</t>
  </si>
  <si>
    <t xml:space="preserve">ЛадыженскаяТ.А.,Баранов М.Т.,Тростенцова Л.А. и другие. Русский язык, 5 класс.  М.: Просвещение, 2022  </t>
  </si>
  <si>
    <t>да</t>
  </si>
  <si>
    <t xml:space="preserve">Литература </t>
  </si>
  <si>
    <t>3</t>
  </si>
  <si>
    <t>102</t>
  </si>
  <si>
    <t>https://edsoo.ru/wp-content/uploads/2023/08/02_%D0%A4%D0%A0%D0%9F_%D0%9B%D0%B8%D1%82%D0%B5%D1%80%D0%B0%D1%82%D1%83%D1%80%D0%B0_5-9-%D0%BA%D0%BB%D0%B0%D1%81%D1%81%D1%8B.pdf</t>
  </si>
  <si>
    <t xml:space="preserve">Английский язык </t>
  </si>
  <si>
    <r>
      <rPr>
        <sz val="12"/>
        <rFont val="Times New Roman"/>
        <family val="1"/>
        <charset val="204"/>
      </rPr>
      <t>Звёздный английский. Starlight. 2-11 класс. Сборник примерных рабочих программ. Мильруд Р. П., Суворова Ж.А. М.: Просвещение, 2019.</t>
    </r>
    <r>
      <rPr>
        <sz val="10"/>
        <color rgb="FFFF0000"/>
        <rFont val="Times New Roman"/>
        <family val="1"/>
        <charset val="204"/>
      </rPr>
      <t xml:space="preserve">
</t>
    </r>
  </si>
  <si>
    <t>углублённый</t>
  </si>
  <si>
    <t xml:space="preserve">Математика </t>
  </si>
  <si>
    <t>https://edsoo.ru/wp-content/uploads/2023/08/13_%D0%A4%D0%A0%D0%9F_%D0%9C%D0%B0%D1%82%D0%B5%D0%BC%D0%B0%D1%82%D0%B8%D0%BA%D0%B0_5-9-%D0%BA%D0%BB%D0%B0%D1%81%D1%81%D1%8B_%D0%B1%D0%B0%D0%B7%D0%B0.pdf</t>
  </si>
  <si>
    <t>Информатика</t>
  </si>
  <si>
    <t xml:space="preserve">История </t>
  </si>
  <si>
    <t>https://edsoo.ru/wp-content/uploads/2023/09/frp_istoriya_5-9-klassy-1.pdf</t>
  </si>
  <si>
    <t xml:space="preserve">География </t>
  </si>
  <si>
    <t>https://edsoo.ru/wp-content/uploads/2023/08/19_frp_geografiya-5-9-klassy.pdf</t>
  </si>
  <si>
    <t xml:space="preserve">Физика </t>
  </si>
  <si>
    <t xml:space="preserve">Химия </t>
  </si>
  <si>
    <t xml:space="preserve">Биология </t>
  </si>
  <si>
    <t>https://edsoo.ru/wp-content/uploads/2023/08/24_%D0%A4%D0%A0%D0%9F-%D0%91%D0%B8%D0%BE%D0%BB%D0%BE%D0%B3%D0%B8%D1%8F_5-9-%D0%BA%D0%BB%D0%B0%D1%81%D1%81%D1%8B_%D0%B1%D0%B0%D0%B7%D0%B0.pdf</t>
  </si>
  <si>
    <t>ОДНКНР</t>
  </si>
  <si>
    <t>https://edsoo.ru/wp-content/uploads/2023/09/frp_odnknr_5-6-klassy.pdf</t>
  </si>
  <si>
    <t>Изобразительное искусство</t>
  </si>
  <si>
    <t>https://edsoo.ru/wp-content/uploads/2023/09/27_frp_izo_5-7-klassy.pdf</t>
  </si>
  <si>
    <t>Музыка</t>
  </si>
  <si>
    <t>https://edsoo.ru/wp-content/uploads/2023/08/frp-muzyka_5-8_klassy.pdf</t>
  </si>
  <si>
    <t>Технология</t>
  </si>
  <si>
    <t>Программа в разработке на федеральном уровне</t>
  </si>
  <si>
    <t>ОБЗР</t>
  </si>
  <si>
    <t xml:space="preserve">Физическая культура </t>
  </si>
  <si>
    <t>https://edsoo.ru/wp-content/uploads/2023/09/frp-fizicheskaya-kultura_5-9-klassy.pdf</t>
  </si>
  <si>
    <t>Часть, формируемая участниками образовательных отношений:</t>
  </si>
  <si>
    <t>Немецкий язык (второй)</t>
  </si>
  <si>
    <t>Итого</t>
  </si>
  <si>
    <t>Контр. пок. (5-ти дн. уч. неделя)</t>
  </si>
  <si>
    <t>Контр. пок. (6-ти дн. уч. неделя)</t>
  </si>
  <si>
    <r>
      <rPr>
        <sz val="14"/>
        <color rgb="FFFF0000"/>
        <rFont val="Calibri (Основной текст)_x0000_"/>
        <charset val="204"/>
      </rPr>
      <t>*</t>
    </r>
    <r>
      <rPr>
        <sz val="14"/>
        <rFont val="Calibri (Основной текст)_x0000_"/>
        <charset val="204"/>
      </rPr>
      <t xml:space="preserve">федеральные </t>
    </r>
    <r>
      <rPr>
        <sz val="14"/>
        <rFont val="Calibri"/>
        <family val="2"/>
        <charset val="204"/>
      </rPr>
      <t xml:space="preserve">рабочие программы для составления рабочих программ учителем (по обновлённым ФГОС НОО, ООО, СОО) берутся строго с сайта  https://edsoo.ru/rabochie-programmy/
 </t>
    </r>
  </si>
  <si>
    <r>
      <t>**</t>
    </r>
    <r>
      <rPr>
        <sz val="14"/>
        <rFont val="Calibri"/>
        <family val="2"/>
        <charset val="204"/>
      </rPr>
      <t xml:space="preserve">Учебники, имеющиеся в библитечном фонде, но не вошедшие в приказ Минпросвещения РФ №858 от 21.09.2022, используются в переходный период при введении обновленных ФГОС, а также а соответствии с приложением 2 и приложением 3 к данному приказу. С 2023 года  осуществлятся поэтапная замена учебников. </t>
    </r>
  </si>
  <si>
    <t>Учебный план _1абв_ классов МБОУ Школы № 37 на 2024-2025 уч. год</t>
  </si>
  <si>
    <t>Реализуемый стандарт -</t>
  </si>
  <si>
    <t>ФГОС НОО (обновлённый)</t>
  </si>
  <si>
    <t>Предметные области</t>
  </si>
  <si>
    <t>Обязательная часть</t>
  </si>
  <si>
    <r>
      <t xml:space="preserve">кол-во часов </t>
    </r>
    <r>
      <rPr>
        <sz val="12"/>
        <color rgb="FFFF0000"/>
        <rFont val="Times New Roman"/>
        <family val="1"/>
        <charset val="204"/>
      </rPr>
      <t>(базовый уровень - как в ФРП)</t>
    </r>
  </si>
  <si>
    <t>Реквизиты 
федеральной рабочей программы</t>
  </si>
  <si>
    <r>
      <t>Уровень реализации образовательных программ (</t>
    </r>
    <r>
      <rPr>
        <i/>
        <sz val="14"/>
        <rFont val="Times New Roman"/>
        <family val="1"/>
        <charset val="204"/>
      </rPr>
      <t>базовый)</t>
    </r>
  </si>
  <si>
    <t>Русский язык и литературное чт.</t>
  </si>
  <si>
    <t>Русский язык</t>
  </si>
  <si>
    <t xml:space="preserve">https://edsoo.ru/wp-content/uploads/2023/08/01_ФРП_Русский-язык_1-4-классы.pdf
</t>
  </si>
  <si>
    <t>1-4</t>
  </si>
  <si>
    <t>В.П.Канакина, В.Г.Горецкий , Русский язык,1 класс- М.: Просвещение, 2023
1) В.Г. Горецкий, В.А.  Кирюшкин, Л.А. Виноградская и др. Азбука. 1 класс ,(ч.1-2)- М.: Просвещение, 2023</t>
  </si>
  <si>
    <t>Литературное чтение</t>
  </si>
  <si>
    <t>4</t>
  </si>
  <si>
    <t>136</t>
  </si>
  <si>
    <t xml:space="preserve">https://edsoo.ru/wp-content/uploads/2023/08/02_ФРП_Литературное-чтение-1-4-классы.pdf
</t>
  </si>
  <si>
    <t xml:space="preserve"> Л.Ф.Климанова, В.Г. Горецкий, М.В. Голованова и др. Литературное чтение. 1 класс, (ч.1-2)-  М.: Просвещение, 2023.
</t>
  </si>
  <si>
    <r>
      <t xml:space="preserve">Родной язык и литературное чт. на родном языке </t>
    </r>
    <r>
      <rPr>
        <sz val="12"/>
        <color rgb="FFFF0000"/>
        <rFont val="Times New Roman"/>
        <family val="1"/>
        <charset val="204"/>
      </rPr>
      <t>(при наличии возможностей ОУ и по заявлению родителей)</t>
    </r>
  </si>
  <si>
    <t>Родной (______) язык</t>
  </si>
  <si>
    <t>Литературное чтение на родном (______) языке</t>
  </si>
  <si>
    <t>Математика и информатика</t>
  </si>
  <si>
    <t>Математика</t>
  </si>
  <si>
    <t xml:space="preserve">https://edsoo.ru/wp-content/uploads/2023/08/08_1_ФРП_Математика-1-4_классы.pdf
</t>
  </si>
  <si>
    <t>М.И. Моро и др., Математика, 1 класс (ч.1-2), - М.: Просвещение, 2023</t>
  </si>
  <si>
    <t>Обществознание и естествознание (Окружающий мир)</t>
  </si>
  <si>
    <t>Окружающий мир</t>
  </si>
  <si>
    <t>2</t>
  </si>
  <si>
    <t>68</t>
  </si>
  <si>
    <t xml:space="preserve">https://edsoo.ru/wp-content/uploads/2023/08/09_ФРП_Окружающий-мир_1-4-классы.pdf
</t>
  </si>
  <si>
    <t>А.А.Плешаков, Окружающий мир, 1 класс.(ч.1-2) - М.: Просвещение, 2023</t>
  </si>
  <si>
    <t>Искусство</t>
  </si>
  <si>
    <t>1</t>
  </si>
  <si>
    <t>34</t>
  </si>
  <si>
    <t xml:space="preserve">https://edsoo.ru/wp-content/uploads/2023/09/12_frp-muzyka-1-4-klassy.pdf
</t>
  </si>
  <si>
    <t>Е.Д. Критская, Г.П. Сергеева, Т.С.Шмагина, Музыка, 1 класс - М.: Просвещение, 2023</t>
  </si>
  <si>
    <t>Изобр. искусство</t>
  </si>
  <si>
    <t xml:space="preserve">https://edsoo.ru/wp-content/uploads/2023/08/11_ФРП-Изобразительное-искусство_1-4-классы.pdf
</t>
  </si>
  <si>
    <t>Л.А. Неменская. Изобразительное искусство. Ты изображаешь, украшаешь и строишь, 1 класс - М.: Просвещение, 2023</t>
  </si>
  <si>
    <t>Труд (технология)</t>
  </si>
  <si>
    <t>Е.А.Лутцева, Т.П.Зуева, Н.И. Роговцева, Н.В. Богданова, Технология, 1класс - М.: Просвещение, 2023</t>
  </si>
  <si>
    <t>Физ. культура</t>
  </si>
  <si>
    <t xml:space="preserve">https://edsoo.ru/wp-content/uploads/2023/09/frp-fizkultura-1-4_klassy-1.pdf
</t>
  </si>
  <si>
    <t>А.П.Матвеев. Физическая культура: 1-й класс: учебник. М.: Просвещение,  2023</t>
  </si>
  <si>
    <t>Кол-во часов на внеур. деят.</t>
  </si>
  <si>
    <t>Всего к финанс.</t>
  </si>
  <si>
    <t>Контр. показатели (5-ти дн. уч. неделя)</t>
  </si>
  <si>
    <t>Направление</t>
  </si>
  <si>
    <t>Реализуемая программа</t>
  </si>
  <si>
    <t>Кол-во часов</t>
  </si>
  <si>
    <t>Форма организации внеурочной деятельности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</si>
  <si>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</si>
  <si>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t>Спортивно-оздоровительная деятельность</t>
  </si>
  <si>
    <t>Динамическая пауза Физическая культура. 1-4 классы Начальные классы / А. П. Матвеев. 2021</t>
  </si>
  <si>
    <t>секция</t>
  </si>
  <si>
    <t>ВД по реализации комплекса воспитательных мероприятий</t>
  </si>
  <si>
    <t xml:space="preserve">Разговоры о важном https://razgovor.edsoo.ru/ </t>
  </si>
  <si>
    <t>дискуссионный клуб</t>
  </si>
  <si>
    <t>Коммуникативная деятельность</t>
  </si>
  <si>
    <t>кружок</t>
  </si>
  <si>
    <t>Информационная культура</t>
  </si>
  <si>
    <t xml:space="preserve">Примерная рабочая программа курса  внеурочной деятельности "Основы логики и алгоритмики"(1-4 классы).- М.: ИСРО РАО, 2022 г. Одобрена решением федерального учебно- методического объединения по общему образованию. Протокол № 5/22 от 25.08.2022 г., Москва, 2022 ( edsoo.ru)  https://edsoo.ru/Primernaya_rabochaya_programma_kursa_vneurochnoj_deyatelnosti_osnovi_logiki_i_algoritmiki_dlya_1_4_klassov_obrazovatelnih_organizac.htm  </t>
  </si>
  <si>
    <t>факультатив</t>
  </si>
  <si>
    <t>Художественно-эстетическая, творческая деятельность</t>
  </si>
  <si>
    <t>Проектно-исследовательская деятельность</t>
  </si>
  <si>
    <t>Музей в твоем классе План и программы внеурочной деятельности: 1 - 4 кл.: в 2 ч. / Сост. Р.Г. Чуракова - М.: Академкнига/Учебник, 2020</t>
  </si>
  <si>
    <t>Учебный план _2абв_ классов МБОУ Школы № 37 на 2024-2025 уч. год</t>
  </si>
  <si>
    <r>
      <t xml:space="preserve">кол-во часов </t>
    </r>
    <r>
      <rPr>
        <sz val="12"/>
        <color rgb="FFFF0000"/>
        <rFont val="Times New Roman"/>
        <family val="1"/>
        <charset val="204"/>
      </rPr>
      <t>(базовый уровень - как в федеральной, углубленный - как в книжном варианте)</t>
    </r>
  </si>
  <si>
    <t>Реквизиты 
федеральной рабочей программы или примерной (для углубленного уровня)</t>
  </si>
  <si>
    <r>
      <t>Уровень реализации программ (</t>
    </r>
    <r>
      <rPr>
        <i/>
        <sz val="14"/>
        <rFont val="Times New Roman"/>
        <family val="1"/>
        <charset val="204"/>
      </rPr>
      <t>базовый, углубленный)</t>
    </r>
  </si>
  <si>
    <t>Сроки реализа-ции прог-раммы (классы)</t>
  </si>
  <si>
    <r>
      <t xml:space="preserve">Модификация программы при реализации </t>
    </r>
    <r>
      <rPr>
        <i/>
        <sz val="14"/>
        <rFont val="Times New Roman"/>
        <family val="1"/>
        <charset val="204"/>
      </rPr>
      <t>только углубленного изучения</t>
    </r>
  </si>
  <si>
    <r>
      <t xml:space="preserve">Обоснование модификации программы </t>
    </r>
    <r>
      <rPr>
        <i/>
        <sz val="12"/>
        <rFont val="Times New Roman"/>
        <family val="1"/>
        <charset val="204"/>
      </rPr>
      <t>(кратко)</t>
    </r>
  </si>
  <si>
    <t>Наличие рецензии на модифицированную программу от РЦ, ЦИТ, ЦРО
(реквизиты)</t>
  </si>
  <si>
    <t>по кол-ву часов↓ (да/нет)</t>
  </si>
  <si>
    <t>по содержанию (да/нет)</t>
  </si>
  <si>
    <t>https://edsoo.ru/wp-content/uploads/2023/08/01_ФРП_Русский-язык_1-4-классы.pdf</t>
  </si>
  <si>
    <t xml:space="preserve">В.П. Канакина, В.Г. Горецкий. Русский язык. 2 класс, (ч.1-2). – М.: Просвещение, 2020. </t>
  </si>
  <si>
    <t>https://edsoo.ru/wp-content/uploads/2023/08/02_ФРП_Литературное-чтение-1-4-классы.pdf</t>
  </si>
  <si>
    <t>Л.Ф. Климанова, В.Г. Горецкий, М.В. Голованова  и др. Литературное чтение. 2 класс (ч.1-2). – М.: Просвещение, 2020</t>
  </si>
  <si>
    <t>Иностр. язык</t>
  </si>
  <si>
    <t>Иностранный язык</t>
  </si>
  <si>
    <t>https://edsoo.ru/wp-content/uploads/2023/08/03_ФРП-Английский-2-4-классы.pdf</t>
  </si>
  <si>
    <t>2-4</t>
  </si>
  <si>
    <t xml:space="preserve">Н.И. Быкова, Д. Дули, М.Д. Поспелова, В. Эванс. Английский в фокусе. 2 класс.  – М.: Просвещение, 2020. </t>
  </si>
  <si>
    <t>https://edsoo.ru/wp-content/uploads/2023/08/08_1_ФРП_Математика-1-4_классы.pdf</t>
  </si>
  <si>
    <t>М.И.Моро, М.А. Бантова, Г.В. Бельтюкова. Математика, 2  класс.(ч.1-2) – М.: Просвещение, 2020.</t>
  </si>
  <si>
    <t>https://edsoo.ru/wp-content/uploads/2023/08/09_ФРП_Окружающий-мир_1-4-классы.pdf</t>
  </si>
  <si>
    <t xml:space="preserve">А.А. Плешаков, Окружающий мир. 2 класс.(ч.1-2) – М.: Просвещение, 2020. </t>
  </si>
  <si>
    <t>https://edsoo.ru/wp-content/uploads/2023/09/12_frp-muzyka-1-4-klassy.pdf</t>
  </si>
  <si>
    <t xml:space="preserve">Е.Д. Критская, Г.П. Сергеева, Т.С. Шмагина, Музыка. 2 класс. – М.: Просвещение, 2021. </t>
  </si>
  <si>
    <t>https://edsoo.ru/wp-content/uploads/2023/08/11_ФРП-Изобразительное-искусство_1-4-классы.pdf</t>
  </si>
  <si>
    <t xml:space="preserve">Е.И. Коротеева Е.И. (под редакцией Неменского Б.М.) Искусство и ты. 2 класс. – М.: Просвещение, 2020. </t>
  </si>
  <si>
    <t xml:space="preserve">Е.А.Лутцева, Т.П.Зуева. Технология. 2 класс. – М.: Просвещение, 2020. </t>
  </si>
  <si>
    <t>В.И. Лях, Физическая культура, 1-4 классы - М.: Просвещение,  2020</t>
  </si>
  <si>
    <t>Контр. показатели (6-ти дн. уч. неделя)</t>
  </si>
  <si>
    <t>50</t>
  </si>
  <si>
    <t>40</t>
  </si>
  <si>
    <t>0</t>
  </si>
  <si>
    <t>ОПК. «Основы православной культуры» (начальная и основная школы) /Авт. архимандрит Георгий (Шестун), игумен Киприан (Ященко), М.М. Арбекова, Е.П. Бельчикова, М.В. Захарченко, Т.М. Сливкина,– Самара: СИПКРО, 4-е переработанное издание, 2015.</t>
  </si>
  <si>
    <t>Интеллектуальные марафоны</t>
  </si>
  <si>
    <t>Учебный план _3абв классов  МБОУ Школы № 37 на 2024-2025 уч. год</t>
  </si>
  <si>
    <r>
      <t xml:space="preserve">Обоснование модификации программы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кратко</t>
    </r>
    <r>
      <rPr>
        <sz val="12"/>
        <rFont val="Times New Roman"/>
        <family val="1"/>
        <charset val="204"/>
      </rPr>
      <t>)</t>
    </r>
  </si>
  <si>
    <t xml:space="preserve">В.П.Канакина, В.Г.Горецкий. Русский язык. 3 класс, (ч.1-2). – М.: Просвещение, 2021. </t>
  </si>
  <si>
    <t xml:space="preserve">Л.Ф. Климанова, В.Г.Горецкий, М.В. Голованова и др. Литературное чтение. 3 класс.(ч.1-2). – М.: Просвещение, 2021. </t>
  </si>
  <si>
    <r>
      <t>Родной язык и литературное чт. на родном языке</t>
    </r>
    <r>
      <rPr>
        <sz val="12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(при наличии возможностей ОУ и по заявлению родителей)</t>
    </r>
  </si>
  <si>
    <t>Н.И. Быкова, Д.Дули, М.Д. Поспелова М.Д., В.Эванс. Английский в фокусе.3 класс. – М.: Просвещение, 2016        Э.А.Гашимов, С.Т.Меднова. Английский язык. Samara Files. - М.: Просвещение, 2021</t>
  </si>
  <si>
    <t xml:space="preserve">М.И. Моро, М.А. Бантова, Г.В. Бельтюкова и др. Математика. 3 класс.(ч.1-2) – М.: Просвещение, 2021. </t>
  </si>
  <si>
    <t xml:space="preserve">А.А. Плешаков. Окружающий мир. 3 класс. (ч.1-2)– М.: Просвещение, 2021. </t>
  </si>
  <si>
    <t xml:space="preserve">Е.Д. Критская, Г.П. Сергеева, Т.С.Шмагина. Музыка. 3 класс. – М.: Просвещение, 2021. </t>
  </si>
  <si>
    <t xml:space="preserve">Н.А.Горяева, Г.Е. Гуров ( под ред. Б.М. Неменского) Искусство вокруг нас, 3 класс. – М.: Просвещение, 2017. </t>
  </si>
  <si>
    <t xml:space="preserve">Е.А.Лутцева, Т.П.Зуева. Технология. 3 класс. – М.: Просвещение, 2021. </t>
  </si>
  <si>
    <t>Разговоры о ПП Авторы: учителя начальных классов Полицеймако Н.В., Пархоменко И.Е. Утверждено директором МБОУ Школы №37 г.о.Самара пр. №__ от август 2023 г</t>
  </si>
  <si>
    <t>Учебный план _4абв_ классов МБОУ Школы № 37 на 2024-2025 уч. год</t>
  </si>
  <si>
    <t>ФГОС НОО (обновленный)</t>
  </si>
  <si>
    <t xml:space="preserve">В.П. Канакина, В.Г. Горецкий. Русский язык. 4 класс.(ч.1-2) – М.: Просвещение, 2021. </t>
  </si>
  <si>
    <t>Л.Ф. Климанова, В.Г. Горецкий, М.В. Голованова и др. Литературное чтение. 4 класс.(ч.1-2) – М.: Просвещение, 2021.</t>
  </si>
  <si>
    <t>Н.И. Быкова, Д.Дули, М.Д. Поспелова и др. Английский в фокусе. 4 класс. – М.: Просвещение, 2016.             Э.А.Гашимов, С.Т.Меднова. Английский язык. Samara Files. - М.: Просвещение, 2021</t>
  </si>
  <si>
    <t>М.И. Моро М.И., М.А. Бантова, Г.В.Бельтюкова и др. Математика.4 класс.(ч.1-2) – М.: Просвещение, 2021.</t>
  </si>
  <si>
    <t>А.А. Плешаков, Е.А.Крючкова . Окружающий мир. 4 класс.(ч.1-2) – М.: Просвещение, 2020.</t>
  </si>
  <si>
    <t>Основы религиозных культур и светской этики</t>
  </si>
  <si>
    <t>Основы религиозных культур и светской этики*</t>
  </si>
  <si>
    <t>https://edsoo.ru/wp-content/uploads/2023/09/frp_orkse_4-klass.pdf</t>
  </si>
  <si>
    <t>Основы религиозных культур и светской этики. Основы светской этики. 4 класс. Шемшурин А.А., Брунчукова Н.М., Демин Р.Н., Савченко К.В.
 М.: Просвещение, 2023</t>
  </si>
  <si>
    <t>Е.Д.Критская, Г.П.Сергеева, Т.С.Шмагина. Музыка. 4 класс. – М.: Просвещение, 2021</t>
  </si>
  <si>
    <t>Л.А. Неменская. Изобразительное искусство. Каждый народ - художник. 4 класс. – М.: Просвещение, 2017.</t>
  </si>
  <si>
    <t>Е.А.Лутцева, Т.П.Зуева. Технология. 4 класс. – М.: Просвещение, 2021</t>
  </si>
  <si>
    <t>https://edsoo.ru/wp-content/uploads/2023/09/frp-fizkultura-1-4_klassy-1.pdf</t>
  </si>
  <si>
    <t>ВНЕУРОЧНАЯ ДЕЯТЕЛЬНОСТЬ</t>
  </si>
  <si>
    <t>Учение с увлечением!</t>
  </si>
  <si>
    <t>Финансовая грамотность. «Развитие функциональной грамотности обучающихся», одобрена решением Ученого Совета СИПКРО (протокол от 18.03.2019 № 3).</t>
  </si>
  <si>
    <t>* Предмет Основы религиозных культур и светской этики является обязательным для изучения всеми обучающимися в соотвествии с п. 32.1  ФГОС НОО, утвержденным приказом Минпросвещения России  от 31.05.2021 № 286.  Выбор модуля осуществляется по завялению родителей (законных представителей) обучающихся.</t>
  </si>
  <si>
    <t>План внеурочной деятельности на уровень НОО МБОУ Школы № 37 на 2024-2025 уч. год</t>
  </si>
  <si>
    <t>№</t>
  </si>
  <si>
    <t xml:space="preserve">Направление ВД в соотвествии с ФОП </t>
  </si>
  <si>
    <t>1А</t>
  </si>
  <si>
    <t>1Б</t>
  </si>
  <si>
    <t>1В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</si>
  <si>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</si>
  <si>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</si>
  <si>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</si>
  <si>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</si>
  <si>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</si>
  <si>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</si>
  <si>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</si>
  <si>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</si>
  <si>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</si>
  <si>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Расчет общего количества часов на уровень НОО</t>
  </si>
  <si>
    <t xml:space="preserve"> </t>
  </si>
  <si>
    <t>Примерная рабочая программа курса внеурочной деятельности  "Разговоры о важном" (НОО, ООО, СОО). - М.: ИСРО РАО, 2022г. Одобрена решением федерального учебно-методического объединения по общему образованию. Протокол   № 6/22 от 15.09.2022г, Москва, 2022 (edsoo.ru) https://edsoo.ru/Primernaya_rabochaya_programma_kursa_vneurochnoj_deyatelnosti_Razgovori_o_vazhnom_NOO_OOO_SOO_.htm</t>
  </si>
  <si>
    <r>
      <rPr>
        <b/>
        <u/>
        <sz val="18"/>
        <rFont val="Calibri (Основной текст)"/>
        <charset val="204"/>
      </rPr>
      <t xml:space="preserve">Примечание: </t>
    </r>
    <r>
      <rPr>
        <b/>
        <sz val="18"/>
        <rFont val="Calibri"/>
        <family val="2"/>
        <charset val="204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rFont val="Calibri (Основной текст)"/>
        <charset val="204"/>
      </rPr>
      <t xml:space="preserve">Проверка: </t>
    </r>
    <r>
      <rPr>
        <b/>
        <sz val="18"/>
        <rFont val="Calibri"/>
        <family val="2"/>
        <charset val="204"/>
      </rPr>
      <t>количество часов в целом на уровень НОО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</si>
  <si>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Учебный план _5а,б,в_ классов МБОУ Школы № 37 на 2024-2025 уч. год</t>
  </si>
  <si>
    <t xml:space="preserve">кол-во часов </t>
  </si>
  <si>
    <r>
      <t>Уровень реализации программ (</t>
    </r>
    <r>
      <rPr>
        <i/>
        <sz val="14"/>
        <rFont val="Times New Roman"/>
        <family val="1"/>
        <charset val="204"/>
      </rPr>
      <t>базовый, углублённый)</t>
    </r>
  </si>
  <si>
    <r>
      <t xml:space="preserve">Обоснование модификации программы 
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кратко</t>
    </r>
    <r>
      <rPr>
        <sz val="12"/>
        <rFont val="Times New Roman"/>
        <family val="1"/>
        <charset val="204"/>
      </rPr>
      <t>)</t>
    </r>
  </si>
  <si>
    <t>Русский язык и литература</t>
  </si>
  <si>
    <t>https://edsoo.ru/wp-content/uploads/2023/08/01_ФРП_Русский-язык_5-9-классы.pdf</t>
  </si>
  <si>
    <t>Русский язык: 5-й класс: учебник: в 2 частях. Ладыженская Т.А., Баранов М. Т., Тростенцова Л.А. и другие.
М.: Просвещение, 2022</t>
  </si>
  <si>
    <t>Литература</t>
  </si>
  <si>
    <t>Литература: 5-й класс: учебник: в 2 частях. Коровина В.Я., Журавлев В.П., Коровин В.И.
М.:Просвещение, 2022</t>
  </si>
  <si>
    <r>
      <rPr>
        <sz val="14"/>
        <rFont val="Times New Roman"/>
        <family val="1"/>
        <charset val="204"/>
      </rPr>
      <t>Родной язык и родная литература</t>
    </r>
    <r>
      <rPr>
        <sz val="12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(при наличии возможностей ОУ и по заявлению родителей)</t>
    </r>
  </si>
  <si>
    <t>Родной (_____) язык</t>
  </si>
  <si>
    <t>Родная (_____) литература</t>
  </si>
  <si>
    <t>Иностр. языки</t>
  </si>
  <si>
    <t>https://edsoo.ru/wp-content/uploads/2023/08/03_frp_anglijskij-yazyk_5-9-klassy-1.pdf</t>
  </si>
  <si>
    <t>Ю.Е. Ваулина, Д. Дули, О.Е. Подоляко и др. Английский в фокусе. 5 класс. – М.: Просвещение, 2021     Э.А.Гашимов, С.Т.Меднова. Английский язык. Samara Files. - М.: Просвещение, 2021</t>
  </si>
  <si>
    <t>https://edsoo.ru/wp-content/uploads/2023/08/13_ФРП_Математика_5-9-классы_база.pdf</t>
  </si>
  <si>
    <t>Математика: 5-й класс: базовый уровень: учебник: в 2 частях. Виленкин Н.Я., Жохов В.И., Чесноков А.С. и другие.
М.: Просвещение, 2022</t>
  </si>
  <si>
    <t>https://cdn.catalog.prosv.ru/attachment/9ac8c1638820f0cd6817d24f4e9445a9f6e77f08.pdf</t>
  </si>
  <si>
    <t>5-6</t>
  </si>
  <si>
    <t>Информатика. 5 класс. Семенов А.Л., Рудченко Т.А.
М.: Просвещение, 2021</t>
  </si>
  <si>
    <t>Общественно-научные предметы</t>
  </si>
  <si>
    <t>История</t>
  </si>
  <si>
    <t>https://edsoo.ru/wp-content/uploads/2023/08/17_ФРП_История_5-9-классы.pdf</t>
  </si>
  <si>
    <t>Всеобщая история. История Древнего мира. Вигасин А.А.,Годер Г.И.,Свенцицкая И.С.;под редакцией Искендерова А.А.
М.: Просвещение, 2020</t>
  </si>
  <si>
    <t>География</t>
  </si>
  <si>
    <t xml:space="preserve">https://edsoo.ru/wp-content/uploads/2023/08/19_frp_geografiya-5-9-klassy.pdf
</t>
  </si>
  <si>
    <t>География: Землеведение. 5-6 класс. Климанова О.А., Климанов В.В.,Ким Э.В. и другие;под редакцией Климановой О.А.
М.:Просвещение, 2020</t>
  </si>
  <si>
    <t>Естественно-научные предметы</t>
  </si>
  <si>
    <t>Физика</t>
  </si>
  <si>
    <t>Химия</t>
  </si>
  <si>
    <t>Биология</t>
  </si>
  <si>
    <t>https://edsoo.ru/wp-content/uploads/2023/08/24_ФРП-Биология_5-9-классы_база.pdf</t>
  </si>
  <si>
    <t>Биология: 5-й класс: базовый уровень: учебник 5 класс. Пасечник В. В., Суматохин С. В., Гапонюк З.Г., Швецов Г.Г.; под ред Пасечника В. В.
М.: Просвещение, 2021</t>
  </si>
  <si>
    <t>Основы духовно-нравственной культуры народов России</t>
  </si>
  <si>
    <t xml:space="preserve">https://fgosreestr.ru/uploads/files/39cbf22c7e862751ba8745df79c6bd83.pdf
</t>
  </si>
  <si>
    <t>ОДНКНР.5-6 класс. Виноградова Н.Ф., Матриносян Т.Э.
М.: Просвещение, 2022</t>
  </si>
  <si>
    <t>5-8</t>
  </si>
  <si>
    <t>Музыка: 5-й класс: учебник. Сергеева Г. П., Критская Е. Д.
М.:Просвещение, 2021</t>
  </si>
  <si>
    <t>https://edsoo.ru/wp-content/uploads/2023/09/frp-izo-5-7-klassy.pdf</t>
  </si>
  <si>
    <t>5-7</t>
  </si>
  <si>
    <t>Изобразительное искусство: 5-й класс: учебник. Горяева Н. А., Островская О. В.; под ред. Неменского Б. М.
М.: Просвещение, 2019</t>
  </si>
  <si>
    <t>5-10</t>
  </si>
  <si>
    <t xml:space="preserve"> Тищенко А.Т., Синица Н.В. Технология. 5 класс. М.:Просвещение, 2019</t>
  </si>
  <si>
    <t>Физическая культура</t>
  </si>
  <si>
    <t xml:space="preserve">https://edsoo.ru/wp-content/uploads/2023/09/frp-fizicheskaya-kultura_5-9-klassy.pdf
</t>
  </si>
  <si>
    <t>Физическая культура: 5-й класс: учебник. Матвеев А.П. М.Просвещение, 2022</t>
  </si>
  <si>
    <t>Рабочая программа Искусство
 для 5–7 класса к линии 
УМК Даниловой Г.И. соответствует Федеральному государственному образовательному стандарту основного общего образования.</t>
  </si>
  <si>
    <t>Искусство: 5 класс: учебник. Данилова Г.И.
М.: Просвещение, 2020</t>
  </si>
  <si>
    <t>Кол-во часов в неделю</t>
  </si>
  <si>
    <t>Примерная рабочая программа курса внеурочной деятельности  "Разговоры о важном" (НОО, ООО, СОО). - М.: ИСРО РАО, 2022г. Одобрена решением федерального учебно-методического объединения по общему образованию Протокол   № 6/22 от 15.09.2022г, Москва, 2022 (edsoo.ru) https://edsoo.ru/Primernaya_rabochaya_programma_kursa_vneurochnoj_deyatelnosti_Razgovori_o_vazhnom_NOO_OOO_SOO_.htm</t>
  </si>
  <si>
    <t>ВД по формированию функциональной грамотности, проектная деятельность</t>
  </si>
  <si>
    <t xml:space="preserve">Программа курса внеурочной деятельности "Функциональная грамотность: учимся для жизни" (основное общее образование). - М.: ИСРО РАО, 2022. https://edsoo.ru/download/1066?hash=6ddb097d38f23ee40200fcf88b7b8850 </t>
  </si>
  <si>
    <t>«Я, ты, он, она - вместе целая страна» https://xn--80adrabb4aegksdjbafk0u.xn--p1ai/upload/medialibrary/a70/ftlcifratdfvcbi3te8yn49aiprvvo07.pdf</t>
  </si>
  <si>
    <t>ВД, направленная на развитие личности, профориентацию, предпрофильную подготовку</t>
  </si>
  <si>
    <t>Примерная программа учебного курса «Рассказы по истории Отечества» (одобрена решением федерального учебно-методического объединения по общему образованию (протокол от 26 октября 2020 г. № 4/20) https://fgosreestr.ru/uploads/files/368ad0a66725fdaede2eee912a296479.pdf</t>
  </si>
  <si>
    <t>Школьный театр  Автор Шагалина Е.В  Утверждено директором МБОУ Школы №37 г.о.Самара пр. №__ от август 2024 г</t>
  </si>
  <si>
    <t>Музееведы. Автор учитель истории и обществознания Фролова О.Ю.  Утверждено директором МБОУ Школы №37 г.о.Самара пр. №__ от август 2024 г</t>
  </si>
  <si>
    <t>ОПК «Основы православной культуры» (начальная и основная школы) /Авт. архимандрит Георгий (Шестун), игумен Киприан (Ященко), М.М. Арбекова, Е.П. Бельчикова, М.В. Захарченко, Т.М. Сливкина,– Самара: СИПКРО, 4-е переработанное издание, 2015. –  с.</t>
  </si>
  <si>
    <t>Первая доврачебная медицинская помощь П/с №__ от август 2024 г</t>
  </si>
  <si>
    <t>ВД по организации деятельности ученических сообществ</t>
  </si>
  <si>
    <t>Умей вести за собой https://edsoo.ru/wp-content/uploads/2023/08/%D0%92%D0%A3%D0%94_%D0%9F%D0%A0%D0%9F-%D0%BA%D1%83%D1%80%D1%81%D0%B0-%D0%B2%D0%BD%D0%B5%D1%83%D1%80%D0%BE%D1%87%D0%BD%D0%BE%D0%B9-%D0%B4%D0%B5%D1%8F%D1%82%D0%B5%D0%BB%D1%8C%D0%BD%D0%BE%D1%81%D1%82%D0%B8-%D0%A3%D0%BC%D0%B5%D0%B9-%D0%B2%D0%B5%D1%81%D1%82%D0%B8-%D0%B7%D0%B0-%D1%81%D0%BE%D0%B1%D0%BE%D0%B9-%D0%BE%D1%81%D0%BD%D0%BE%D0%B2%D0%BD%D0%BE%D0%B5-%D0%BE%D0%B1%D1%89%D0%B5%D0%B5-%D0%BE%D0%B1%D1%80%D0%B0%D0%B7%D0%BE%D0%B2%D0%B0%D0%BD%D0%B8%D0%B5_%D0%9D%D0%BE%D0%B2%D0%B0%D1%8F.pdf</t>
  </si>
  <si>
    <t>ВД по обеспечению безопасности жизни и здоровья обучающихся</t>
  </si>
  <si>
    <t>Подвижные игры Примерные программы внеурочной деятельности. Начальное и основное образование / под ред. В.А. Горского. – М.: Просвещение, 2020</t>
  </si>
  <si>
    <t>ВД по учебным предметам образовательной программы</t>
  </si>
  <si>
    <t>Основы программирования https://edsoo.ru/wp-content/uploads/2023/08/%D0%92%D0%A3%D0%94_%D0%9F%D0%A0%D0%9F-%D0%9A%D0%92%D0%94-%D0%9E%D1%81%D0%BD%D0%BE%D0%B2%D1%8B-%D0%BF%D1%80%D0%BE%D0%B3%D1%80%D0%B0%D0%BC%D0%BC%D0%B8%D1%80%D0%BE%D0%B2%D0%B0%D0%BD%D0%B8%D1%8F-%D0%B4%D0%BB%D1%8F-5-6-%D0%BA%D0%BB%D0%B0%D1%81%D1%81%D0%BE%D0%B2_%D0%9D%D0%BE%D0%B2%D0%B0%D1%8F.pdf</t>
  </si>
  <si>
    <t>Учебный план _6а,б,в классов МБОУ Школы № 37 на 2024-2025 уч. год</t>
  </si>
  <si>
    <t>ФГОС ООО(обновлённый)</t>
  </si>
  <si>
    <t xml:space="preserve">кол-во часов 
</t>
  </si>
  <si>
    <t xml:space="preserve">Модификация программы </t>
  </si>
  <si>
    <t>Включен в федер. перечень учебников, приказ Минпросвещения России № 858 от 21.09.2022</t>
  </si>
  <si>
    <t>6</t>
  </si>
  <si>
    <t>204</t>
  </si>
  <si>
    <t>Русский язык: 6-й класс: учебник: в 2 частях. Ладыженская Т.А., Баранов М. Т., Тростенцова Л.А. и другие.
М.: Просвещение, 2021</t>
  </si>
  <si>
    <t>Ю.Е. Ваулина, Д. Дули, О.Е. Подоляко и др. Английский в фокусе. 6 класс. 
М.: Просвещение, 2021    Э.А.Гашимов, С.Т.Меднова. Английский язык. Samara Files. - М.: Просвещение, 2021</t>
  </si>
  <si>
    <t>Математика: 6-й класс: базовый уровень: учебник: в 2 частях. Виленкин Н.Я., Жохов В.И., Чесноков А.С. и другие.
М.: Просвещение, 2022</t>
  </si>
  <si>
    <t>Информатика. 6 класс. Босова Л.Л.,Босова А.Ю.
М.: Просвещение, 2021</t>
  </si>
  <si>
    <t>1) Всеобщая история. История Средних веков. 6 класс. Агибалова Е.В.,Донской Г.М.;под редакцией Сванидзе А.А.
М.:Просвещение, 2020
2) История России с древнейших времён до начала XVI века. 6 класс. Данилевский И.Н.,Андреев И.Л.,Юрасов М.К.и другие.
М.: Прсвещение, 2020</t>
  </si>
  <si>
    <t>Обществознание</t>
  </si>
  <si>
    <t>https://edsoo.ru/wp-content/uploads/2023/08/18_ФРП_Обществознание_6-9-классы-1.pdf</t>
  </si>
  <si>
    <t>6-9</t>
  </si>
  <si>
    <t>Обществознание. 6 класс : учебник. Боголюбов Л. Н., Рутковская Е. Л., Иванова Л. Ф. и другие.
М.: Прсвещение, 2022</t>
  </si>
  <si>
    <t>Биология. 6-й класс: базовый уровень. Пономарева И.Н.,Корнилова О.А., Кучменко В.С.;под редакцией Пономаревой И.Н.
М.: Просвещение, 2021</t>
  </si>
  <si>
    <t>Музыка: 6-й класс: учебник. Сергеева Г. П., Критская Е. Д.
М.:Просвещение, 2021</t>
  </si>
  <si>
    <t>Изобразительное искусство: 6-й класс: учебник. Неменская Л.А.;под редакцией Неменского Б.М.
М.: Просвещение, 2019</t>
  </si>
  <si>
    <t xml:space="preserve"> Тищенко А.Т., Синица Н.В. Технология. 6 класс.
М.:Просвещение, 2019</t>
  </si>
  <si>
    <t>Физическая культура: 6-7 класс: учебник. Матвеев А.П.
М.Просвещение, 2020</t>
  </si>
  <si>
    <t>Искусство: 6  класс: учебник. Данилова Г.И.
М.: Просвещение, 2020</t>
  </si>
  <si>
    <t>клуб</t>
  </si>
  <si>
    <t>20</t>
  </si>
  <si>
    <t>Учебный план _7а,б,в классов МБОУ Школы № 37 на 2024-2025 уч. год</t>
  </si>
  <si>
    <t>ФГОС ООО (обновленный)</t>
  </si>
  <si>
    <t>из обяза-тельной части УП</t>
  </si>
  <si>
    <t xml:space="preserve">https://edsoo.ru/wp-content/uploads/2023/10/01_frp_russkij-yazyk_5-9-klassy.pdf
</t>
  </si>
  <si>
    <t xml:space="preserve"> М.Т. Баранов., Т.А. Ладыженская,   Л.А. Тростенцова. Русский язык 7 класс. 
М.: Просвещение, 2019</t>
  </si>
  <si>
    <t>В.Я. Коровина., В.П. Журавлев, В.И. Коровин. Литература 7 класс. Учебник в двух частях. 
М.: Просвещение. 2019</t>
  </si>
  <si>
    <t xml:space="preserve">https://edsoo.ru/wp-content/uploads/2023/10/03_frp_anglijskij-yazyk_5-9-klassy.pdf
</t>
  </si>
  <si>
    <t>Ю.Е. Ваулина, Д.Дули, О.Е. Подоляко и др. Английский в фокусе. 7 класс. – М.: Просвещение, 2021</t>
  </si>
  <si>
    <t>Алгебра</t>
  </si>
  <si>
    <t>7-9</t>
  </si>
  <si>
    <t xml:space="preserve">Математика. Алгебра: 7-й класс: базовый уровень: учебник. Макарычев Ю.Н., Миндюк Н.Г., Нешков К.И. и другие; под ред. Теляковского С.А.
М.: Просвещение, 2022 </t>
  </si>
  <si>
    <t>Геометрия</t>
  </si>
  <si>
    <t>Л.С.  Атанасян, В.Ф.Бутузов и др. Геометрия. 7-9 классы. – М.: Просвещение, 2020</t>
  </si>
  <si>
    <t>Вероятность и статистика</t>
  </si>
  <si>
    <t>Математика. Вероятность и статистика: 
7-9-е классы: базовый уровень: 
учебник: в 2 частях. Высоцкий И.Р., Ященко И.В.; 
под ред. Ященко И.В.
М.Просвещение, 2022</t>
  </si>
  <si>
    <t>https://edsoo.ru/wp-content/uploads/2023/08/15_ФРП-Информатика-7-9-классы_база.pdf</t>
  </si>
  <si>
    <t>Л.Л. Босова, А.Ю. Босова. Информатика  7 класс. 
М.: БИНОМ. Лаборатория знаний, 2022</t>
  </si>
  <si>
    <t xml:space="preserve">https://edsoo.ru/wp-content/uploads/2023/09/frp_istoriya_5-9-klassy-1.pdf
</t>
  </si>
  <si>
    <t>6-9
5-9</t>
  </si>
  <si>
    <t>Андреев И.Л., Данилевский И.Н.Фёдоров И.Н., История России XVI - конец XVII века М., Дрофа-Просвещение, 2020      
А.Я. Юдовская, П.А. Баранов,Л.М. Ванюшкина. Всеобщая история. История нового времени.  7 класс. 
М.: Просвещение, 2021</t>
  </si>
  <si>
    <t xml:space="preserve">https://edsoo.ru/wp-content/uploads/2023/08/18_ФРП_Обществознание_6-9-классы-1.pdf
</t>
  </si>
  <si>
    <t>Л.Н. Боголюбов, Н.И. Городецкая, Л.Ф. Иванова и др. Обществознание.  7 класс. М.: Просвещение, 2018</t>
  </si>
  <si>
    <t>География : 7-й класс : учебник. Алексеев А.И., Николина В.В., Липкина Е.К. и другие.
М.: Просвещение, 2020</t>
  </si>
  <si>
    <t>https://edsoo.ru/wp-content/uploads/2023/08/20_ФРП-Физика_7-9-классы_база.pdf</t>
  </si>
  <si>
    <t xml:space="preserve"> А.В. Перышкин. Физика 7 класс. 
М.: Дрофа, 2022</t>
  </si>
  <si>
    <t>В.М.Константинов, В.Г.Бабенко, В.С.Кучменко. Биология 7 класс. М.:Просвещение, 2021</t>
  </si>
  <si>
    <t xml:space="preserve"> Г.П. Сергеева, Е.Д. Критская.  Музыка 7 класс.
М.: Просвещение, 2021</t>
  </si>
  <si>
    <t>А.С. Питерских. Г.Е. Гуров. Изобразительное искусство. Дизайн и архитектура в жизни человека. 7 класс. М.: Просвещение, 2020</t>
  </si>
  <si>
    <t xml:space="preserve"> Тищенко А.Т., Синица Н.В. Технология 7 класс 
М.:Просвещение, 2019</t>
  </si>
  <si>
    <t>М.Я.Виленский, И.М. Туревский, Т.Ю. Торочкова.  Физическая культура. 5-7 классы. – М.: Просвещение, 2018</t>
  </si>
  <si>
    <t>Рабочая программа Искусство для 5–7 класса к линии УМК Даниловой Г.И. соответствует Федеральному государственному образовательному стандарту основного общего образования.</t>
  </si>
  <si>
    <t>Искусство: 7 класс: учебник. Данилова Г.И.
М.: Просвещение, 2020</t>
  </si>
  <si>
    <t>История Самарского края</t>
  </si>
  <si>
    <t>"История Самарского края" Козловская Г.Е., Репинецкий А.И. и др. Рабочая программа учебного курса. Самара, 2019</t>
  </si>
  <si>
    <t>7-8</t>
  </si>
  <si>
    <t>Репинецкий А.И., Захарченко А.В. и др. История Самарского края. Основная школа. Часть вторая. Учебное пособие. М., Просвещение, 2019</t>
  </si>
  <si>
    <t>ВД, направленная на развитие личности, профориентацию, предпрофильную подготовк</t>
  </si>
  <si>
    <t>Учебный план _8а,б,в классов МБОУ Школы № 37 на 2024-2025 уч. год</t>
  </si>
  <si>
    <t>ФГОС ООО</t>
  </si>
  <si>
    <t xml:space="preserve">Программы для ОУ. Русский язык 5-9 классы. М.Т. Баранов, Т.А. Ладыженская, Л.А. Тростенцов, Дейкина А.Д.,Н.М. Шанский и др. М.: Просвещение, 2021   </t>
  </si>
  <si>
    <t>С.Г.Бархударов, С.Е.Крючкова, Л.Ю.Максимов и др. Русский язык 8 класс. 
 М.: Просвещение, 2021</t>
  </si>
  <si>
    <t xml:space="preserve">Предметная линия учебников под редакцией В.Я. Коровина. Литература, 5-9 классы, В.Я.Коровина. М.: Просвещение, 2020
</t>
  </si>
  <si>
    <t>В.Я.Коровина,В.П.  Журавлев,В.И. Коровин. Литература. 8 класс.(ч.1-2). − М.: Просвещение, 2022</t>
  </si>
  <si>
    <t xml:space="preserve">Программы для ОУ. Английский в фокусе, 5-9  классы, В.Г. Апальков, Ю.Е.Ваулина, О.Е.Подоляко.
 М.: Просвещение, 2019 
</t>
  </si>
  <si>
    <t>Ю.Е. Ваулина, Д.Дули, О.Е.Подоляко и др. Английский язык. 8 класс. – М.: Просвещение, 2022</t>
  </si>
  <si>
    <t xml:space="preserve">Математика. Алгебра: 8-й класс: базовый уровень: учебник. Макарычев Ю.Н., Миндюк Н.Г., Нешков К.И. и другие; под ред. Теляковского С.А.
М.: Просвещение, 2022 </t>
  </si>
  <si>
    <t>Программа для ОУ . История России 6-9 классы: программа/И.Л. Андреев, О.В. Волобуев, Л.М. Ляшенко и др. М: Дрофа, 2018 
Коваль Т. В., Юдовская А. Я., Ванюшкина Л. М. Всеобщая история. История Нового времени. Рабочая программа.Поурочные рекомендации 8 класс. М., Просвещение, 2020</t>
  </si>
  <si>
    <t>6-9
5-9</t>
  </si>
  <si>
    <t>Н.Л. Андреев, Л.М. Ляшенко. История России. Конец 17-18 века. 8 класс. 
М: Дрофа, 2018
А.Я. Юдовская, П.А. Баранов,Л.М. Ванюшкина. Всеобщая история. История нового времени. 1800-1913. 8 класс.
 М.: Просвещение, 2020</t>
  </si>
  <si>
    <t>Рабочие программы. Предметная линия учебников под редакцией Л.Н. Боголюбова. – М.: Просвещение, 2020</t>
  </si>
  <si>
    <t>Боголюбов Л.Н., Городецкая Н.И., Иванова Л.Ф. Обществознание. 8 класс. Учебник. ФГОС. М.: Просвещение, 2022</t>
  </si>
  <si>
    <t>Программа для ОУ. География 5-9 классы. В.П. Дронов, И.И.Баринова, И.ВЫ.Душина, Л.Е.Савельева М.: Дрофа, 2019</t>
  </si>
  <si>
    <t>География : 8-й класс : учебник. Алексеев А.И., Николина В.В., Липкина Е.К. и другие.
М.: Просвещение, 2020</t>
  </si>
  <si>
    <t>https://edsoo.ru/wp-content/uploads/2023/08/22_ФРП-Химия_8-9-классы_база.pdf</t>
  </si>
  <si>
    <t>8-9</t>
  </si>
  <si>
    <t>Химия. 8 класс. Габриелян О.С.,Остроумов И.Г.,Сладков С.А. М.:Просвещение, 2022</t>
  </si>
  <si>
    <t>И.Ю.Константинова. Биология. Поурочные разработки к УМК И.Н.Пономаревой, А.Г.Драгомилова.  Вентана-Граф/Просвещение, 2021</t>
  </si>
  <si>
    <t>Биология. 8 класс.Драгомилов А.Г.,Маш Р.Д.
М.:Просвещение, 2020</t>
  </si>
  <si>
    <t>Программы ООО, представленных
 в ФГОС ООО (Приказ Министерства
 Просвещения РФ от 31.05.2021 г. № 287 «Об утверждении федерального государственного стандарта основного общего образования»</t>
  </si>
  <si>
    <t xml:space="preserve"> Г.П. Сергеева, Е.Д. Критская.  Музыка 8 класс.
М.: Просвещение, 2021</t>
  </si>
  <si>
    <t>Неменский Б.М. Изобразительное искусство. 5-8 классы. Рабочая программа. М., Просвещение, 2020</t>
  </si>
  <si>
    <t xml:space="preserve"> Тищенко А.Т., Синица Н.В. Технология 8 класс 
М.:Просвещение, 2019</t>
  </si>
  <si>
    <t>Основы безопасности и защиты Родины</t>
  </si>
  <si>
    <t xml:space="preserve">https://edsoo.ru/wp-content/uploads/2024/03/frp-obzr_5-9_26032024.pdf
</t>
  </si>
  <si>
    <t>??????????????????????????????</t>
  </si>
  <si>
    <t xml:space="preserve"> Программа для ОУ. Физическая культура. 5-9 классы. В.И.Лях.  М.: Просвещение, 2020</t>
  </si>
  <si>
    <t>В.И.Лях, М.В.Маслов  «Физическая культура. 8-9 класс». М.: « Просвещение», 2020</t>
  </si>
  <si>
    <t>Рабочая программа Искусство
 для 8-9 класса к линии 
УМК Даниловой Г.И. соответствует Федеральному государственному образовательному стандарту основного общего образования.</t>
  </si>
  <si>
    <t>Искусство: 8 класс: учебник. Данилова Г.И.
М.: Просвещение, 2020</t>
  </si>
  <si>
    <t>Примерная рабочая программа курса внеурочной деятельности "Проектно-исследовательская деятельность: гуманитарное направление" (основное общее образование). - М.: ИСРО РАО, 2022г. https://edsoo.ru/download/991?hash=974cd9e98f5e8ad3162f9cbe1a04601a</t>
  </si>
  <si>
    <t>Учебный план _9а,б_ классов МБОУ Школы № 37  на 2024-2025 уч. год</t>
  </si>
  <si>
    <t>Реквизиты 
примерной рабочей программы или ФРП</t>
  </si>
  <si>
    <t>С. Г. Бархударов и др. Русский язык 9 класс М.: Просвещение, 2020</t>
  </si>
  <si>
    <t>В.Я.Коровина, В.П.  Журавлев ,В.И. Коровин. Литература. 9 класс.(ч.1-2). − М.: Просвещение, 2020</t>
  </si>
  <si>
    <t>Ю.Е. Ваулина, Д.Дули, О.Е.Подоляко и др. Английский язык. 9 класс. – М.: Просвещение, 2019</t>
  </si>
  <si>
    <t xml:space="preserve">Мерзляк. Математика. Рабочие программы. Базовый уровень. 5-11 классы. ООО Издательский центр
«ВЕНТАНА-ГРАФ»; АО«Издательство
«Просвещение», 2019 </t>
  </si>
  <si>
    <t xml:space="preserve">базовый                               </t>
  </si>
  <si>
    <t xml:space="preserve">Алгебра,9 класс, Мерзляк А.Г., Полонский В.Б., Якир М.С.; под редакцией Подольского В.Е, ООО Издательский центр«ВЕНТАНА-ГРАФ»; АО«Издательство«Просвещение», 2019
           </t>
  </si>
  <si>
    <t>Геметрия. Сборник рабочих программ. 7-9 классы, Сост. Бурмистрова Т. А. АО «Издательство
«Просвещение», 2018</t>
  </si>
  <si>
    <t xml:space="preserve"> Л.С.  Атанасян, В.Ф.Бутузов и др. Геометрия. 7-9 классы. – М.: Просвещение, 2018</t>
  </si>
  <si>
    <t>Программа. Информатика. 7-9 классы. Л.Л. Босова, А.Ю. Босова. М. Бином. Лаборатория знаний. 2020</t>
  </si>
  <si>
    <t>Босова Л.Л., Босова А.Ю. Информатика: Учебник для 8 класса. – М.: БИНОМ. Лаборатория знаний, 2021</t>
  </si>
  <si>
    <r>
      <t>Программа для ОУ . История России 6-9 классы: программа/И.Л. Андреев, О.В. Волобуев, Л.М. Ляшенко и др. М: Дрофа, 2019</t>
    </r>
    <r>
      <rPr>
        <sz val="11"/>
        <rFont val="Times New Roman"/>
        <family val="1"/>
        <charset val="204"/>
      </rPr>
      <t xml:space="preserve">     
  Несмелова М. Л. Всеобщая история. История Нового времени. Рабочая программа.Поурочные рекомендации. 9 класс. М., Просвещение, 2020</t>
    </r>
    <r>
      <rPr>
        <sz val="11"/>
        <color rgb="FFFF0000"/>
        <rFont val="Times New Roman"/>
        <family val="1"/>
        <charset val="204"/>
      </rPr>
      <t xml:space="preserve">     </t>
    </r>
  </si>
  <si>
    <t>Л.М. Ляшенко, О.В. Волобуев,Е.В. Симонова История России XIX - началоXXI века. 9 класс. М.: Просвещение, 2019 
А.Я. Юдовская, П.А. Баранов,Л.М. Ванюшкина. Всеобщая история. История нового времени.  9 класс. М.: Просвещение, 2020</t>
  </si>
  <si>
    <t xml:space="preserve">Модуль "Введение в новейшую историю России"
</t>
  </si>
  <si>
    <t>0,5</t>
  </si>
  <si>
    <t>17</t>
  </si>
  <si>
    <t>9</t>
  </si>
  <si>
    <t>История. Ввкедение в новейшую историю. 9 класс. В.И.Никонов
М.: Просвещение, 2023</t>
  </si>
  <si>
    <t xml:space="preserve">   Обществознание. 9 класс. Боголюбов Л.Н., Басик Н.Ю., Жильцова Е.И. Рабочая программа. Поурочные разработки. - М.: Просвещение, 2020</t>
  </si>
  <si>
    <t>Боголюбов Л.Н., Лазебникова А.Ю., Матвеев А.И. и др. Обществознание - 9 кл. М.: Просвещение, 2021</t>
  </si>
  <si>
    <t>География : 9-й класс : учебник. Алексеев А.И., Николина В.В., Липкина Е.К. и другие.
М.: Просвещение, 2020</t>
  </si>
  <si>
    <t>Программа для ОУ. Физика 7-9 класс. Н.В. Филонович,Е.М. Гутник М.: Дрофа, 2017</t>
  </si>
  <si>
    <t>А.В. Перышкин. Физика 9 класс. М.: Дрофа, 2019</t>
  </si>
  <si>
    <t>Химия. 9 класс. Габриелян О.С.,Остроумов И.Г.,Сладков С.А. М.:Просвещение, 2022</t>
  </si>
  <si>
    <t>Биология. 9 класс.Пасечник В.В., Каменский А.А., Швецов Г.Г. и другие; под ред. Пасечника В.В.
М.: Просвещение, 2020</t>
  </si>
  <si>
    <t>ИГЗ-русский язык</t>
  </si>
  <si>
    <t>Рабочая программа индивидуально-групповыз занятий "Подготовка к ОГЭ по русскому языку". Состав. А.О.Ледяева, И.В.Шувалова.
Рассмотрено на МО учителей гуманитарного цикла, протокол № 4 от 03.02.2023</t>
  </si>
  <si>
    <t>ВД по организации педагогической поддержки</t>
  </si>
  <si>
    <t>Предпрофильные курсы</t>
  </si>
  <si>
    <t xml:space="preserve">кружок </t>
  </si>
  <si>
    <t>ПРЕДПРОФИЛЬНАЯ ПОДГОТОВКА</t>
  </si>
  <si>
    <t>Наименование предпрофильного курса</t>
  </si>
  <si>
    <t>Сроки реализации програм-мы (полуг., год)</t>
  </si>
  <si>
    <t>Тайны кулинарного искусства</t>
  </si>
  <si>
    <t>год</t>
  </si>
  <si>
    <t>Составитель: учитель технологии Шустова Е.В. Протокол № 1 от 28.08.2019</t>
  </si>
  <si>
    <t>Демократизм современной моды</t>
  </si>
  <si>
    <t>Орфография для всех</t>
  </si>
  <si>
    <t>Составитель: учитель русского языка Вырмаскина И.В. Протокол № 1 от 28.08.2019</t>
  </si>
  <si>
    <t>Репетитор по химии</t>
  </si>
  <si>
    <t>Составитель: учитель химии Хасина В.И. Протокол № 1 от 28.08.2019</t>
  </si>
  <si>
    <t>Знакомтесь: модуль</t>
  </si>
  <si>
    <t>Составитель: учитель математики Абакумова Т.В. Протокол № 1 от 28.08.2019</t>
  </si>
  <si>
    <t>Поиск в сети Интернет</t>
  </si>
  <si>
    <t>Составитель: учитель информатики Виноградов Л.В. Протокол № 1 от 28.08.2019</t>
  </si>
  <si>
    <t>Трудовое право- твое право</t>
  </si>
  <si>
    <t>полуг</t>
  </si>
  <si>
    <t>Составлена учителем Фроловой О.Ю. на основе учебно-методического пособия - 
Примерная рабочая программа по учебному курсу реализована в учебных пособиях и рабочих тетрадях "Основы правовых зна­ний. 8-9 классы : в 2-х частях" (СИ. Володина, A.M. Полиевктова, В.В. Спасская). Протокол № 1 от 28.08.2019</t>
  </si>
  <si>
    <t>Выбирая профессию, выбираем образ жизги</t>
  </si>
  <si>
    <t>Программа составлена на основе Программы Резапкиной Г. В., «Я и моя профессия»: Программы профессионального самоопределения для подростков: Учебно-методическое пособие для школьных психологов и педагогов. – 2-е изд., исправл. – М.: Генезис, 2004</t>
  </si>
  <si>
    <t>Школа красоты и здоровья</t>
  </si>
  <si>
    <t>Программа составлена на основе учебно -практического пособия «Основы медицинских знаний»: В.Г.Бубнов, Н.В. Бубнова –М.: АСТ: Астрель, 2005</t>
  </si>
  <si>
    <t>Житейские вопросы по физике</t>
  </si>
  <si>
    <t xml:space="preserve">Программы элективных курсов. Физика. 9-11 классы. Профильное обучение, составитель: В.А. Коровин, - «Дрофа», 2007 г. </t>
  </si>
  <si>
    <t>Технология предпринимательства</t>
  </si>
  <si>
    <t xml:space="preserve"> Программа составлена на основании  программы  Технология. Твоя профессиональная карьера. П.С. Лендер, Г.Ф. Михальченко, А.В. Прудилко и др. для общеобразовательных учреждений   Под  редакцией  С.Н. Чистяковой. Протокол № 1 от 28.08.2019</t>
  </si>
  <si>
    <t>История русской культуры</t>
  </si>
  <si>
    <t>Составлена учителем Фадиной Л.Ю. на  основе программы для ОУ. МХК. 5-9классы. Протокол № 1 от 28.08.2019</t>
  </si>
  <si>
    <t>Основы медицинских знаний</t>
  </si>
  <si>
    <t>Программа составлена на основе учебно -практического пособия «Основы медицинских знаний»: В.Г.Бубнов, Н.В. Бубнова –М.: АСТ: Астрель, 2005 Протокол № 1 от 28.08.2019</t>
  </si>
  <si>
    <t>Твой выбор</t>
  </si>
  <si>
    <t>Программа курса составлена на основе авторской программы «Психология и выбор профессии» Г.В. Резапкиной, 2014г. Протокол № 1 от 28.08.2019</t>
  </si>
  <si>
    <t>План внеурочной деятельности на уровень ООО МБОУ Школы № 37  на 2024-2025 уч. год</t>
  </si>
  <si>
    <t>5А</t>
  </si>
  <si>
    <t>5Б</t>
  </si>
  <si>
    <t>5В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</si>
  <si>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</si>
  <si>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</si>
  <si>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</si>
  <si>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</si>
  <si>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</si>
  <si>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</si>
  <si>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</si>
  <si>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</si>
  <si>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</si>
  <si>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</si>
  <si>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</si>
  <si>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Расчет общего количества часов на уровень ООО</t>
  </si>
  <si>
    <t>Основы программирования Основы программирования https://edsoo.ru/wp-content/uploads/2023/08/%D0%92%D0%A3%D0%94_%D0%9F%D0%A0%D0%9F-%D0%9A%D0%92%D0%94-%D0%9E%D1%81%D0%BD%D0%BE%D0%B2%D1%8B-%D0%BF%D1%80%D0%BE%D0%B3%D1%80%D0%B0%D0%BC%D0%BC%D0%B8%D1%80%D0%BE%D0%B2%D0%B0%D0%BD%D0%B8%D1%8F-%D0%B4%D0%BB%D1%8F-5-6-%D0%BA%D0%BB%D0%B0%D1%81%D1%81%D0%BE%D0%B2_%D0%9D%D0%BE%D0%B2%D0%B0%D1%8F.pdf</t>
  </si>
  <si>
    <r>
      <rPr>
        <b/>
        <u/>
        <sz val="18"/>
        <rFont val="Calibri (Основной текст)"/>
        <charset val="204"/>
      </rPr>
      <t xml:space="preserve">Примечание: </t>
    </r>
    <r>
      <rPr>
        <b/>
        <sz val="18"/>
        <rFont val="Calibri"/>
        <family val="2"/>
        <charset val="204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rFont val="Calibri (Основной текст)"/>
        <charset val="204"/>
      </rPr>
      <t xml:space="preserve">Проверка: </t>
    </r>
    <r>
      <rPr>
        <b/>
        <sz val="18"/>
        <rFont val="Calibri"/>
        <family val="2"/>
        <charset val="204"/>
      </rPr>
      <t>количество часов в целом на уровень ООО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</si>
  <si>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Приложение 3</t>
  </si>
  <si>
    <t>Учебный план _10а класса МБОУ Школы № 37 на 2024-2025 уч. год</t>
  </si>
  <si>
    <t>Реализуемый профиль (или профильные предметы) -</t>
  </si>
  <si>
    <t>*при наличии возможностей организации и по заявлению родителей</t>
  </si>
  <si>
    <t>Формулы не сбивать!!!</t>
  </si>
  <si>
    <t>Реализуемый стандарт -ФГОС СОО (обновленный)</t>
  </si>
  <si>
    <t>*ФГОС СОО Профиль(и):тех,с-э,гум,техУглубленное изучение предметов: матем,ист,общ,хим,био,физ,информ,лит, ино</t>
  </si>
  <si>
    <t>Предметная область</t>
  </si>
  <si>
    <t xml:space="preserve">Учебный план ОУ (разрабатывается на основе федерального учебного плана ФОП СОО,приказ Минпросвещения России от 23.11.2022 №1014)
</t>
  </si>
  <si>
    <t>Всего часов на предмет</t>
  </si>
  <si>
    <r>
      <t xml:space="preserve">Н-р: </t>
    </r>
    <r>
      <rPr>
        <u/>
        <sz val="14"/>
        <rFont val="Times New Roman"/>
        <family val="1"/>
        <charset val="204"/>
      </rPr>
      <t>1.Тех 
2.Е-н 
3.С-э 
4.Гум 
5.Унв</t>
    </r>
  </si>
  <si>
    <t>ИУП /ПК
1*.Тех1</t>
  </si>
  <si>
    <t>ИУП /ПК 
2. С-э, тех</t>
  </si>
  <si>
    <t>ИУП /ПК 
3. тех2</t>
  </si>
  <si>
    <t>ИУП /ПК 
4. Тех3</t>
  </si>
  <si>
    <t>ИУП /ПК 
5. С-Э</t>
  </si>
  <si>
    <t>ИУП /ПК 
6. Гум1</t>
  </si>
  <si>
    <t>ИУП /ПК 
7. Гум2</t>
  </si>
  <si>
    <t>ИУП /ПК 
8. С-э2</t>
  </si>
  <si>
    <t>ИУП /ПК 
9. С-э3</t>
  </si>
  <si>
    <t>ИУП /ПК 
10. Е-н</t>
  </si>
  <si>
    <t>кол-во групп (при ИУП)</t>
  </si>
  <si>
    <r>
      <t xml:space="preserve">кол-во часов 
</t>
    </r>
    <r>
      <rPr>
        <sz val="12"/>
        <color rgb="FFFF0000"/>
        <rFont val="Times New Roman"/>
        <family val="1"/>
        <charset val="204"/>
      </rPr>
      <t xml:space="preserve"> </t>
    </r>
  </si>
  <si>
    <t>Реквизиты 
федеральной/примерной рабочей программы</t>
  </si>
  <si>
    <t>Б</t>
  </si>
  <si>
    <t>У</t>
  </si>
  <si>
    <t>в неделю, 
Б / У</t>
  </si>
  <si>
    <t>в учебный год
Б / У</t>
  </si>
  <si>
    <t>Базовый уровень</t>
  </si>
  <si>
    <t>Углубленный уровень</t>
  </si>
  <si>
    <t>I. Обязательная часть</t>
  </si>
  <si>
    <t>Х</t>
  </si>
  <si>
    <t>https://edsoo.ru/wp-content/uploads/2023/08/01_ФРП_Русский-язык_10-11-классы.pdf</t>
  </si>
  <si>
    <t xml:space="preserve">базовый  </t>
  </si>
  <si>
    <t>10-11</t>
  </si>
  <si>
    <t>Русский язык. Рыбченкова Л.М., Александрова О.М., Нарушевич А.Г. и другие.
М.:Просвещение, 2021</t>
  </si>
  <si>
    <t xml:space="preserve">3  / 5 </t>
  </si>
  <si>
    <t>102 / 170</t>
  </si>
  <si>
    <t>базовый / углубленный</t>
  </si>
  <si>
    <t xml:space="preserve">Литература (в 2 частях). Лебедев Ю.В. М.: Просвещение, 2021Литература (в 2 частях). 
Коровин В.И., Вершинина Н.Л., Капитанова Л.А. и другие под ред. Коровина В.И.
М.: Просвещение, 2021
</t>
  </si>
  <si>
    <t>Иностранные языки</t>
  </si>
  <si>
    <t>Иностранный язык (английский)</t>
  </si>
  <si>
    <t>https://edsoo.ru/wp-content/uploads/2023/08/4_frp-angl-yaz_10-11-klassy_baza.pdf</t>
  </si>
  <si>
    <t xml:space="preserve">https://edsoo.ru/wp-content/uploads/2023/08/05_frp-angl-yaz_10-11-klassy_ugl.pdf
</t>
  </si>
  <si>
    <t>базовый/
углубленный</t>
  </si>
  <si>
    <t>Афанасьева О.В., Дули Д., Михеева И.В. и др.  Английский язык 10 класс (базовый уровень) – М.: Просвещение, 2019</t>
  </si>
  <si>
    <r>
      <t>Второй Иностранный язык (</t>
    </r>
    <r>
      <rPr>
        <sz val="14"/>
        <color rgb="FFFF0000"/>
        <rFont val="Times New Roman"/>
        <family val="1"/>
        <charset val="204"/>
      </rPr>
      <t>какой?</t>
    </r>
    <r>
      <rPr>
        <sz val="14"/>
        <rFont val="Times New Roman"/>
        <family val="1"/>
        <charset val="204"/>
      </rPr>
      <t>)*</t>
    </r>
  </si>
  <si>
    <t>Алгебра и начала математического анализа</t>
  </si>
  <si>
    <t>2/4</t>
  </si>
  <si>
    <t>68/136</t>
  </si>
  <si>
    <t>https://edsoo.ru/wp-content/uploads/2023/08/19_ФРП-Математика-10-11-классы_база.pdf</t>
  </si>
  <si>
    <t>https://edsoo.ru/wp-content/uploads/2023/08/20_ФРП_Математика-10-11-классы_угл.pdf</t>
  </si>
  <si>
    <t>Математика: алгебра и начала математического анализа, геометрия. Алгебра и начала математического анализа. 10-11 класс. Алимов Ш.А., Колягин Ю.М., Ткачева М.В. и другие.
М.: Просвещение, 2022
Математика. Алгебра и начала математического анализа. 10 кдасс. Мерзляк А.Г., Номировский Д.А., Поляков В.М.; под редакцией Подольского B.E.
М.:Просвещение, 2022</t>
  </si>
  <si>
    <t>2/3</t>
  </si>
  <si>
    <t>68/102</t>
  </si>
  <si>
    <t xml:space="preserve">Математика: алгебра и начала математического анализа, геометрия. Геометрия. 10-11 класс. Атанасян Л.С., Бутузов В.Ф., Кадомцев С.Б. и другие.
М.: Просвещение, 2022
Математика. Геометрия. 10 класс. 
Мерзляк А.Г., Номировский Д.А., Поляков В.М.; под редакцией Подольского В.Е.
М.:Прсвещение, 2022
</t>
  </si>
  <si>
    <t>1/1</t>
  </si>
  <si>
    <t>34/34</t>
  </si>
  <si>
    <t>Вероятность и статистика,10 класс. Базовый и углубленный уровенб. Бунимович Е.А., Булычев В.А.- М.: Просвещение, 2023</t>
  </si>
  <si>
    <t>1/4</t>
  </si>
  <si>
    <t>34/136</t>
  </si>
  <si>
    <t>https://edsoo.ru/wp-content/uploads/2023/08/21_ФРП-Информатика_10-11-классы_база.pdf</t>
  </si>
  <si>
    <t>https://edsoo.ru/wp-content/uploads/2023/08/22_ФРП_Информатика-10-11-классы_угл.pdf</t>
  </si>
  <si>
    <t xml:space="preserve">Информатика. 10 класс. Семакин И.Г.,Хеннер Е.К.,Шеина Т.Ю.
М.:Просвещение, 2021
Информатика. 10 класс. Поляков К.Ю., Еремин Е.А.
М.:Просвещение, 2021
</t>
  </si>
  <si>
    <t>2/5</t>
  </si>
  <si>
    <t>68/170</t>
  </si>
  <si>
    <t>https://edsoo.ru/wp-content/uploads/2023/08/23_ФРП_Физка_10-11-классы_база.pdf</t>
  </si>
  <si>
    <t>https://edsoo.ru/wp-content/uploads/2023/08/24_ФРП-Физика-10-11-классы_угл.pdf</t>
  </si>
  <si>
    <t xml:space="preserve">Физика. 10 класс. Мякишев Г.Я., Буховцев Б.Б., Сотский Н.Н. под редакцией Парфентьевой Н.А.
М.: Просвещение, 2021
Физика. 10 класс. Мякишев Г.Я., Буховцев Б.Б., Сотский Н.Н. под редакцией Парфентьевой Н.А.
М.: Просвещение, 2021
</t>
  </si>
  <si>
    <t>1/3</t>
  </si>
  <si>
    <t>34/102</t>
  </si>
  <si>
    <t>https://edsoo.ru/wp-content/uploads/2023/08/25_ФРП-Химия_10-11-классы_база.pdf</t>
  </si>
  <si>
    <t>https://edsoo.ru/wp-content/uploads/2023/08/26_ФРП-Химия_10-11-классы_угл.pdf</t>
  </si>
  <si>
    <t xml:space="preserve">Химия. 10 класс. Габриелян О.С., Остроумов И.Г., Сладков С.А.
М.:Прсвещение, 2021
Химия. 10 класс .Еремин В.В.,
Кузьменко Н.Е., Дроздов А.А.,
Лунин В.В.; под редакцией Лунина В.В.
М.:Просвещение, 2021
</t>
  </si>
  <si>
    <t xml:space="preserve">да
</t>
  </si>
  <si>
    <t>https://edsoo.ru/wp-content/uploads/2023/08/27_ФРП-Биология_10-11-классы_база.pdf</t>
  </si>
  <si>
    <t>https://edsoo.ru/wp-content/uploads/2023/08/28_ФРП_Биология-10-11-классы_угл.pdf</t>
  </si>
  <si>
    <t>Биология. 10 класс Пасечник В.В., Каменский А.А., Рубцов A.M. и другие /Под ред. Пасечника В.В.
М.: Просвещение, 2021
Биология. Биологические системы и прцессы. 10 класс Теремов А.В.,
Петросова Р.А.
М.: Просвещение, 2022</t>
  </si>
  <si>
    <t>https://edsoo.ru/wp-content/uploads/2023/08/29_ФРП_История_10-11-классы_база.pdf</t>
  </si>
  <si>
    <t>https://edsoo.ru/wp-content/uploads/2023/08/30_ФРП_История_10-11-классы_угл.pdf</t>
  </si>
  <si>
    <t xml:space="preserve">11)История. История России. 1914- 1945 гг. 10 класс. Базовый уровень.. Мединский В.Р., Торкунов А.В.
М.: Просвещение, 2023.
2)История. Всеобщая история. Новейшая история. 1914 - 1945 гг. Сороко-Цюпа О.С., Сороко-Цюпа А.О.; под редакцией Чубарьяна А.О.
М.:Просвещение, 2021
1)История. История России. 1914- 1945 гг. 10 класс. Базовый уровень.. Мединский В.Р., Торкунов А.В.
М.: Просвещение, 2023.
2)История. Всеобщая история. Новейшая история. 1914 - 1945 гг. Сороко-Цюпа О.С., Сороко-Цюпа А.О.; под редакцией Чубарьяна А.О.
М.:Просвещение, 2021
3)История. История России. 1946 г. - начало XXI века (в 2 частях). Данилов А.А. и другие; под редакцией Торкунова А.В.
М.:Просвещение, 2021
</t>
  </si>
  <si>
    <t>https://edsoo.ru/wp-content/uploads/2023/08/31_ФРП_Обществознание-10-11-классы_база.pdf</t>
  </si>
  <si>
    <t>https://edsoo.ru/wp-content/uploads/2023/08/32_ФРП_Обществознание-10-11-классы_угл.pdf</t>
  </si>
  <si>
    <t xml:space="preserve">Боголюбов Л.Н., Лазебниковой А.Ю., Матвеев А.И. и другие; под редакцией Боголюбова Л.Н., Лазебниковой А.Ю.
М.: Просвещение, 2021
Обществознание 10 класс. Углубленный уровень. В 2ч. Лазебникова А.Ю., БоголюбовЛ.Н., Басюк В.С. и др. ; под ред. ЛазебноковойА.Ю., Басюка В.С. 
М.: Просвещение, 2023
</t>
  </si>
  <si>
    <t>География. 10 класс. Гладкий Ю.Н., Николина В.В.
М.: Просвещение, 2022</t>
  </si>
  <si>
    <t xml:space="preserve">Основы безопасности и защиты Родины </t>
  </si>
  <si>
    <t>https://edsoo.ru/wp-content/uploads/2024/03/frp-obzr_10-11_22032024.pdf</t>
  </si>
  <si>
    <t>??????????????????????????????????????????????????????????????????????????????????????????????????????????????????????????????????????????????????????????????????????????????????????????????</t>
  </si>
  <si>
    <t>https://edsoo.ru/wp-content/uploads/2023/09/frp-fizicheskaya-kultura_10-11-klassy.pdf</t>
  </si>
  <si>
    <t>Лях В.И. Физическая культура. 10-11 классы. М.: Просвещение, 2019</t>
  </si>
  <si>
    <t>Индивидуальный проект</t>
  </si>
  <si>
    <t xml:space="preserve"> Часть, формируемая участниками образовательных отношений</t>
  </si>
  <si>
    <t>Элективные курсы (итого)</t>
  </si>
  <si>
    <t xml:space="preserve">Спецкурсы (итого) </t>
  </si>
  <si>
    <t>Факультативные курсы (итого)</t>
  </si>
  <si>
    <t>ИТОГО</t>
  </si>
  <si>
    <t>ИТОГО к финансированию УП</t>
  </si>
  <si>
    <t>Количество часов в год</t>
  </si>
  <si>
    <t>Внеурочная деят-ть (итого)</t>
  </si>
  <si>
    <t>ИТОГО к финансированию</t>
  </si>
  <si>
    <t>Контр. Пок. Количество часов в год на УП</t>
  </si>
  <si>
    <t xml:space="preserve">СПРАВКА. Количество учебных занятий за 2 года на одного обучающегося - не менее 2170 часов и не более 2516 часов (не более 37 часов в неделю)
</t>
  </si>
  <si>
    <t>ЭЛЕКТИВНЫЕ КУРСЫ</t>
  </si>
  <si>
    <t>Наименование элективного курса</t>
  </si>
  <si>
    <t>Сроки реализации програм-мы (классы)</t>
  </si>
  <si>
    <t>Готовимся к итоговому сочинению по русскому языку</t>
  </si>
  <si>
    <t>А.Г.Каспаржак. Элективные  курсы в профильном обучении: Образовательная область "Филология"/Министерство образования РФ.
М: Вита-Пресс, 2010</t>
  </si>
  <si>
    <t>Избранные вопросы биологии</t>
  </si>
  <si>
    <t>Авторская программа Шадриной Д.О. Рассмотрена на заседании МО учителей гуманитарного цикла, протокол № 1 от 29.08.2018, утв.приказом от 31.08.2018 № 1</t>
  </si>
  <si>
    <t>Обществознание: теория и практика</t>
  </si>
  <si>
    <t>А.Г.Каспаржак. Элективные  курсы в профильном обучении: Образовательная область "История"/Министерство образования РФ.
М: Вита-Пресс, 2010</t>
  </si>
  <si>
    <t>Основы проектной и исследовательской деятельности</t>
  </si>
  <si>
    <t>Авторская программа Шустовой Е.В.. Рассмотрена на заседании МО учителей музыки, технологии, ОБЖ, протокол № 1 от 29.08.2021, утв.приказом от 31.08.2021 № 13</t>
  </si>
  <si>
    <t>Основы экономической теории</t>
  </si>
  <si>
    <t>Направления ВД (СОО)</t>
  </si>
  <si>
    <t>Примечание</t>
  </si>
  <si>
    <t>«Россия - мои горизонты» Россия - мои горизонты https://edsoo.ru/wp-content/uploads/2023/08/kalendarno_tematicheskoe_planirovanie_po_programme_kursa_vneurochnoj.pdf</t>
  </si>
  <si>
    <t>ВД, направленная на развитие личности</t>
  </si>
  <si>
    <t>Нравственные основы семейной жизни  10 класс для обучающихся  
 по общеобразовательным программам общего и профессионального
(основного и дополнительного) образования – Благотворительный фонд «Просветитель», 2017. Авторы: Моисеев Д.А.,
Монахиня Нина (Крыгина Н.Н.)</t>
  </si>
  <si>
    <t>ВД по выбору обучающихся, по учебным предметам образовательной программы</t>
  </si>
  <si>
    <t>Деятельность ученических сообществ, объединений по интересам</t>
  </si>
  <si>
    <t>Реализация через ставку (часть ставки) педагога дополнительного образования: 0,25 ст. ПДО = 4,5 часам в неделю</t>
  </si>
  <si>
    <t>Деятельность ученических сообществ, объединений по интересам, клубов</t>
  </si>
  <si>
    <t>Театр</t>
  </si>
  <si>
    <t>«Жизнь ученических сообществ»</t>
  </si>
  <si>
    <t>Музей</t>
  </si>
  <si>
    <t>Спортивный клуб (по направлениям)</t>
  </si>
  <si>
    <t>РДДМ, Юнармия</t>
  </si>
  <si>
    <t>ЦДИ, Деятельность ученических сообществ/ общественных объединений</t>
  </si>
  <si>
    <t>Учебный план _11 а класса МБОУ Школы № 37 на 2024-2025 уч. год</t>
  </si>
  <si>
    <t>ИУП /ПК
1*.Тех</t>
  </si>
  <si>
    <t>ИУП /ПК 
2. Унив</t>
  </si>
  <si>
    <t>ИУП /ПК 
3. Тех2</t>
  </si>
  <si>
    <t>ИУП /ПК 
5. Тех4</t>
  </si>
  <si>
    <t>ИУП /ПК 
6. Гум</t>
  </si>
  <si>
    <t>ИУП /ПК 
8. С-э</t>
  </si>
  <si>
    <t>ИУП /ПК 
9. С-э2</t>
  </si>
  <si>
    <t>Афанасьева О.В., Дули Д., Михеева И.В. и др.  Английский язык 11 класс (базовый уровень) – М.: Просвещение, 2019</t>
  </si>
  <si>
    <t>Математика: алгебра и начала математического анализа, геометрия. Алгебра и начала математического анализа. 10-11 класс. Алимов Ш.А., Колягин Ю.М., Ткачева М.В. и другие.
М.: Просвещение, 2022
Математика. Алгебра и начала математического анализа. 11 кдасс. Мерзляк А.Г., Номировский Д.А., Поляков В.М.; под редакцией Подольского B.E.
М.:Просвещение, 2022</t>
  </si>
  <si>
    <t>Вероятность и статистика,11 класс. Базовый и углубленный уровенб. Бунимович Е.А., Булычев В.А.- М.: Просвещение, 2023</t>
  </si>
  <si>
    <t xml:space="preserve">Информатика. 11 класс. Семакин И.Г.,Хеннер Е.К.,Шеина Т.Ю.
М.:Просвещение, 2021
Информатика. 11 класс. Поляков К.Ю., Еремин Е.А.
М.:Просвещение, 2021
</t>
  </si>
  <si>
    <t xml:space="preserve">Физика. 11 класс. Мякишев Г.Я., Буховцев Б.Б., Сотский Н.Н. под редакцией Парфентьевой Н.А.
М.: Просвещение, 2021
Физика. 11с класс. Мякишев Г.Я., Буховцев Б.Б., Сотский Н.Н. под редакцией Парфентьевой Н.А.
М.: Просвещение, 2021
</t>
  </si>
  <si>
    <t xml:space="preserve">Химия. 11 класс. Габриелян О.С., Остроумов И.Г., Сладков С.А.
М.:Прсвещение, 2021
Химия. 11 класс .Еремин В.В.,
Кузьменко Н.Е., Дроздов А.А.,
Лунин В.В.; под редакцией Лунина В.В.
М.:Просвещение, 2021
</t>
  </si>
  <si>
    <t>Биология. 11 класс Пасечник В.В., Каменский А.А., Рубцов A.M. и другие /Под ред. Пасечника В.В.
М.: Просвещение, 2021
Биология. Биологические системы и прцессы. 11 класс Теремов А.В.,
Петросова Р.А.
М.: Просвещение, 2022</t>
  </si>
  <si>
    <t xml:space="preserve">11)История. История России. 1914- 1945 гг. 11 класс. Базовый уровень.. Мединский В.Р., Торкунов А.В.
М.: Просвещение, 2023.
2)История. Всеобщая история. Новейшая история. 1914 - 1945 гг. Сороко-Цюпа О.С., Сороко-Цюпа А.О.; под редакцией Чубарьяна А.О.
М.:Просвещение, 2021
1)История. История России. 1914- 1945 гг. 11 класс. Базовый уровень.. Мединский В.Р., Торкунов А.В.
М.: Просвещение, 2023.
2)История. Всеобщая история. Новейшая история. 1914 - 1945 гг. Сороко-Цюпа О.С., Сороко-Цюпа А.О.; под редакцией Чубарьяна А.О.
М.:Просвещение, 2021
3)История. История России. 1946 г. - начало XXI века (в 2 частях). Данилов А.А. и другие; под редакцией Торкунова А.В.
М.:Просвещение, 2021
</t>
  </si>
  <si>
    <t xml:space="preserve">Боголюбов Л.Н., Лазебниковой А.Ю., Матвеев А.И. и другие; под редакцией Боголюбова Л.Н., Лазебниковой А.Ю.
М.: Просвещение, 2021
Обществознание 11 класс. Углубленный уровень. В 2ч. Лазебникова А.Ю., БоголюбовЛ.Н., Басюк В.С. и др. ; под ред. ЛазебноковойА.Ю., Басюка В.С. 
М.: Просвещение, 2023
</t>
  </si>
  <si>
    <t>География. 11 класс. Гладкий Ю.Н., Николина В.В.
М.: Просвещение, 2022</t>
  </si>
  <si>
    <t>Алгоритмизация и программирование</t>
  </si>
  <si>
    <t>А.Г.Каспаржак. Элективные  курсы в профильном обучении: Образовательная область "Математика"/Министерство образования РФ.
М: Вита-Пресс, 2010</t>
  </si>
  <si>
    <t>Практикум абитуриента</t>
  </si>
  <si>
    <t>11</t>
  </si>
  <si>
    <t>План внеурочной деятельности на уровень СОО МБОУ Школы № 37 на 2024-2025 уч. год</t>
  </si>
  <si>
    <t>10А</t>
  </si>
  <si>
    <t>11А</t>
  </si>
  <si>
    <t>«Нравственные основы семейной жизни» 10 класс для обучающихся  
 по общеобразовательным программам общего и профессионального
(основного и дополнительного) образования – Благотворительный фонд «Просветитель», 2017. Авторы: Моисеев Д.А.,
Монахиня Нина (Крыгина Н.Н.)</t>
  </si>
  <si>
    <t>ВД, направленная на  профориентацию</t>
  </si>
  <si>
    <t>1*</t>
  </si>
  <si>
    <t>* комплектование обучающихся 10-11 классов в группы, часы на которые выделены из плана внеурочной деятельности ООО</t>
  </si>
  <si>
    <t>https://edsoo.ru/wp-content/uploads/2024/07/frp-trud-tehnologiya_1-4_09062024.pdf</t>
  </si>
  <si>
    <t>https://edsoo.ru/wp-content/uploads/2024/07/frp-trud-tehnologiya-5-9-klassy-1-30.07.2024.pdf</t>
  </si>
  <si>
    <t>https://edsoo.ru/wp-content/uploads/2024/06/frp_literatura_5_9_04062024.pdf</t>
  </si>
  <si>
    <t>https://edsoo.ru/wp-content/uploads/2024/08/pravka_frp_literatura_10_11_baza_05062024.pdf</t>
  </si>
  <si>
    <t>https://edsoo.ru/wp-content/uploads/2024/08/pravka_frp_literatura_10_11_ugl_05062024.pdf</t>
  </si>
  <si>
    <t>https://edsoo.ru/wp-content/uploads/2024/07/frp_geografiya_10_11_baza_04062024.pdf</t>
  </si>
  <si>
    <t>Перекресток Авторы: учителя начальных классов Полицеймако Н.В., Пархоменко И.Е. Утверждено директором МБОУ Школы №37 г.о.Самара пр. № 16 от 29 августа 2024 г.</t>
  </si>
  <si>
    <t>Разговоры о ПП Авторы: учителя начальных классов Полицеймако Н.В., Пархоменко И.Е. Утверждено директором МБОУ Школы №37 г.о.Самара пр. №16 от 29 августа 2024 г</t>
  </si>
  <si>
    <t xml:space="preserve"> Подвижные игры  Авторы: учителя физкультуры Шабашев М.Г., Салицына О.В. Утверждено директором МБОУ Школы №37 г.о.Самара пр. №16 от 29 августа 2024 г</t>
  </si>
  <si>
    <t>РКБ Авторы: учителя начальных классов Полицеймако Н.В., Пархоменко И.Е. Утверждено директором МБОУ Школы №37 г.о.Самара пр. №16 от 29 августа 2024 г</t>
  </si>
  <si>
    <t>Я - исследователь  Авторы: учителя начальных классов Чудинова Е.В., Душина Е.А. Утверждено директором МБОУ Школы №37 г.о.Самара пр. №16 от августа 2024 г</t>
  </si>
  <si>
    <t>Школа развития речи Авторы: учителя начальных классов Полицеймако Н.В., Пархоменко И.Е. Утверждено директором МБОУ Школы №37 г.о.Самара пр. № 16 от 29 августа 2024 г</t>
  </si>
  <si>
    <t>Хор  Авторы:Шагалина Е.В. Утверждено директором МБОУ Школы №37 г.о.Самара пр. № 16 от 29 августа 2024 г</t>
  </si>
  <si>
    <t>Школа твоих возможностей Авторы: учителя начальных классов Полицеймако Н.В., Пархоменко И.Е. Утверждено директором МБОУ Школы №37 г.о.Самара пр. № 16 от 29 августа 2024 г</t>
  </si>
  <si>
    <t>Школьный театр  Авторы: учителя начальных классов Полицеймако Н.В., Пархоменко И.Е. Утверждено директором МБОУ Школы №37 г.о.Самара пр. № 16 от 29 августа 2024 г.</t>
  </si>
  <si>
    <t>Я – путешественник по Самарскому краю Авторы: учителя начальных классов Полицеймако Н.В., Пархоменко И.Е., Чудинова Е.В. Утверждено директором МБОУ Школы №37 г.о.Самара пр. № 16 от 29 августа 2024 г.</t>
  </si>
  <si>
    <t>Рабочая программа "Рассказы по истории Самарского края" https://iro63.ru/upload/medialibrary/9c5/jp34n6hptiauotxqi12ecjpbpz7z3ejq.pdf</t>
  </si>
  <si>
    <t>История Самарского края "История Самарского края"https://iro63.ru/upload/medialibrary/1e3/7q3fvwqoogw3an1phbmg738g9uhfuwu4.pdf</t>
  </si>
  <si>
    <t>История Самарского края "История Самарского края"  https://iro63.ru/upload/medialibrary/1e3/7q3fvwqoogw3an1phbmg738g9uhfuwu4.pdf</t>
  </si>
  <si>
    <t>История Самарского края "История Самарского края" https://iro63.ru/upload/medialibrary/1e3/7q3fvwqoogw3an1phbmg738g9uhfuwu4.pdf</t>
  </si>
  <si>
    <t>Школьный театр  Автор Шагалина Е.В  Утверждено директором МБОУ Школы №37 г.о.Самара пр. № 16 от 29 августа 2024 г</t>
  </si>
  <si>
    <t>Музееведы. Автор учитель истории и обществознания Фролова О.Ю.  Утверждено директором МБОУ Школы №37 г.о.Самара пр. № 16 от 29 августа 2024 г</t>
  </si>
  <si>
    <t>Мы - волонтеры!Автор учитель истории и обществознания Фролова О.Ю. Утверждено директором МБОУ Школы №37 г.о.Самара пр. № 16 от 29 августа 2024 г</t>
  </si>
  <si>
    <t>Основы Python. Автор: учитель Ледяева А.О.  Утверждено директором МБОУ Школы №37 г.о.Самара пр. № 16 от 29 августа 2024 г</t>
  </si>
  <si>
    <t>Первая доврачебная медицинская помощь П/с №1 от 29 августа 2024 г</t>
  </si>
  <si>
    <t>ЦДИ, РДДМ, Юнармия, деятельность ученических сообществ
Юнармия Рабочая программа составлена Салютиным С.Н.  Рассмотрена на заседании ШМО учителей прикладных дисциплин, протокол № 16  от 29 августа 2024</t>
  </si>
  <si>
    <t xml:space="preserve">Общая физическая подготовка. Автор: учителя фиической кульутры Салицына О.В., Шабашев М.Г. Утверждено директором МБОУ Школы №37 г.о.Самара пр. №16 от  29 августа 2024 </t>
  </si>
  <si>
    <t>Начальная военная подготовка П/с № 1 от 29 августа 2024 г</t>
  </si>
  <si>
    <t>Первая доврачебная медицинская помощь П/с № 1 от 29 августа 2024 г</t>
  </si>
  <si>
    <t xml:space="preserve">Общая физическая подготовка. Автор: учителя фиической кульутры Салицына О.В., Шабашев М.Г. Утверждено директором МБОУ Школы №37 г.о.Самара пр. № 16 от 29 августа 2024 </t>
  </si>
  <si>
    <t>«Жизнь ученических сообществ» Автор Шагалина Е.В. П/с № 1 от 29 августа 2024г</t>
  </si>
  <si>
    <t>Юнармия Рабочая программа составлена Салютиным С.Н.  Рассмотрена на заседании ШМО учителей прикладных дисциплин, протокол № 1 от 29 августа 2024</t>
  </si>
  <si>
    <t>Юнармия Рабочая программа составлена Салютиным С.Н.  Рассмотрена на заседании ШМО учителей прикладных дисциплин, протокол № 1  от 29 августа 2024</t>
  </si>
  <si>
    <t>«Жизнь ученических сообществ» Автор Шагалина Е.В. П/с № 1  от 29 августа 2024г</t>
  </si>
  <si>
    <t>Начальная военная подготовка П/с №1 от 29 августа 2024 г</t>
  </si>
  <si>
    <t xml:space="preserve">Общая физическая подготовка. Автор: учителя фиической кульутры Салицына О.В., Шабашев М.Г. Утверждено директором МБОУ Школы №37 г.о.Самара пр. № 16 от  29 августа 2024 </t>
  </si>
  <si>
    <t>10 Б</t>
  </si>
  <si>
    <t>Юнармия Рабочая программа составлена Салютиным С.Н.  Рассмотрена на заседании ШМО учителей прикладных дисциплин, протокол №1 от 29 августа.2024</t>
  </si>
  <si>
    <t>Музееведы. Автор учитель истории и обществознания Фролова О.Ю.  Утверждено директором МБОУ Школы №37 г.о.Самара пр. №16 от 29 августа 2023 г</t>
  </si>
  <si>
    <t>Начальная военная подготовка П/с № 1от 29 августа 2024 г</t>
  </si>
  <si>
    <t>Мы - волонтеры!Автор учитель истории и обществознания Фролова О.Ю. Утверждено директором МБОУ Школы №37 г.о.Самара пр. №1 от 29 августа 2024 г</t>
  </si>
  <si>
    <t xml:space="preserve">Общая физическая подготовка. Автор: учителя фиической кульутры Салицына О.В., Шабашев М.Г. Утверждено директором МБОУ Школы №37 г.о.Самара пр. № 1 от 29 августа 2024 </t>
  </si>
  <si>
    <t>Общая физическая подготовка. Автор: учителя фиической кульутры Салицына О.В., Шабашев М.Г. Утверждено директором МБОУ Школы №37 г.о.Самара пр. № 16 от 29 августа 2024</t>
  </si>
  <si>
    <t>Первая доврачебная медицинская помощь П/с № 1 от 29 августа 2023 г</t>
  </si>
  <si>
    <t>Юнармия Рабочая программа составлена Салютиным С.Н.  Рассмотрена на заседании ШМО учителей прикладных дисциплин, протокол № 1  от 29 августа .2024</t>
  </si>
  <si>
    <t>Юнармия Рабочая программа составлена Салютиным С.Н.  Рассмотрена на заседании ШМО учителей прикладных дисциплин, протокол №  1 от 29 августа .2024</t>
  </si>
  <si>
    <t xml:space="preserve">Общая физическая подготовка. Автор: учителя фиической кульутры Салицына О.В., Шабашев М.Г. Утверждено директором МБОУ Школы №37 г.о.Самара пр. № 1 от 29  августа 2024 </t>
  </si>
  <si>
    <t>Юнармия Рабочая программа составлена Салютиным С.Н.  Рассмотрена на заседании ШМО учителей прикладных дисциплин, протокол № 1   от 29 августа .2024</t>
  </si>
  <si>
    <t>РКБ Авторы: учителя начальных классов Полицеймако Н.В., Пархоменко И.Е. Утверждено директором МБОУ Школы №37 г.о.Самара пр. № 16 от 29 августа 2024 г</t>
  </si>
  <si>
    <t>Разговоры о ПП Авторы: учителя начальных классов Полицеймако Н.В., Пархоменко И.Е. Утверждено директором МБОУ Школы №37 г.о.Самара пр. № 16 от 29 августа 2024 г</t>
  </si>
  <si>
    <t>Подвижные игры  Авторы: учителя физкультуры Шабашев М.Г., Салицына О.В. Утверждено директором МБОУ Школы №37 г.о.Самара пр. № 16 от 29 августа 2024 г</t>
  </si>
  <si>
    <t>Хор Авторы:Шагалина Е.В. Утверждено директором МБОУ Школы №37 г.о.Самара пр. № 16 от 29 августа 2024 г</t>
  </si>
  <si>
    <t>Я - исследователь  Авторы: учителя начальных классов Чудинова Е.В., Душина Е.А. Утверждено директором МБОУ Школы №37 г.о.Самара пр. № 16 от 29 августа 2024 г</t>
  </si>
  <si>
    <t>Школа развития речи Авторы: учителя начальных классов Полицеймако Н.В., Пархоменко И.Е. Утверждено директором МБОУ Школы №37 г.о.Самара пр. № 1 от 29 августа 2024г</t>
  </si>
  <si>
    <t xml:space="preserve"> «Орлята России» https://orlyatarussia.ru/upload/iblock/807/y4nghf5a4p7x21hpaecpg40fwy5imbio/%D0%9F%D1%80%D0%BE%D0%B3%D1%80%D0%B0%D0%BC%D0%BC%D0%B0_%D1%80%D0%B0%D0%B7%D0%B2%D0%B8%D1%82%D0%B8%D1%8F_%D1%81%D0%BE%D1%86%D0%B8%D0%B0%D0%BB%D1%8C%D0%BD%D0%BE%D0%B9_%D0%B0%D0%BA%D1%82%D0%B8%D0%B2%D0%BD%D0%BE%D1%81%D1%82%D0%B8_%D0%9E%D1%80%D0%BB%D1%8F%D1%82%D0%B0_%D0%A0%D0%BE%D1%81%D1%81%D0%B8%D0%B8_%D0%B4%D0%BB%D1%8F_%D0%BE%D0%B1%D1%83%D1%87%D0%B0%D1%8E%D1%89%D0%B8%D1%85%D1%81%D1%8F_%D0%BD%D0%B0%D1%87%D0%B0%D0%BB%D1%8C%D0%BD%D1%8B%D1%85_%D0%BA%D0%BB%D0%B0%D1%81%D1%81%D0%BE%D0%B2_%D0%BE%D0%B1%D1%89%D0%B5%D0%BE%D0%B1%D1%80%D0%B0%D0%B7%D0%BE%D0%B2%D0%B0%D1%82%D0%B5%D0%BB%D1%8C%D0%BD%D1%8B%D1%85_%D1%88%D0%BA%D0%BE%D0%BB._%D0%A3%D0%9C%D0%9A_%D1%83%D1%87%D0%B5%D0%B1%D0%BD%D0%BE%D0%B3%D0%BE_%D0%B3%D0%BE%D0%B4%D0%B0.pdf</t>
  </si>
  <si>
    <t>Орлята России https://orlyatarussia.ru/upload/iblock/807/y4nghf5a4p7x21hpaecpg40fwy5imbio/%D0%9F%D1%80%D0%BE%D0%B3%D1%80%D0%B0%D0%BC%D0%BC%D0%B0_%D1%80%D0%B0%D0%B7%D0%B2%D0%B8%D1%82%D0%B8%D1%8F_%D1%81%D0%BE%D1%86%D0%B8%D0%B0%D0%BB%D1%8C%D0%BD%D0%BE%D0%B9_%D0%B0%D0%BA%D1%82%D0%B8%D0%B2%D0%BD%D0%BE%D1%81%D1%82%D0%B8_%D0%9E%D1%80%D0%BB%D1%8F%D1%82%D0%B0_%D0%A0%D0%BE%D1%81%D1%81%D0%B8%D0%B8_%D0%B4%D0%BB%D1%8F_%D0%BE%D0%B1%D1%83%D1%87%D0%B0%D1%8E%D1%89%D0%B8%D1%85%D1%81%D1%8F_%D0%BD%D0%B0%D1%87%D0%B0%D0%BB%D1%8C%D0%BD%D1%8B%D1%85_%D0%BA%D0%BB%D0%B0%D1%81%D1%81%D0%BE%D0%B2_%D0%BE%D0%B1%D1%89%D0%B5%D0%BE%D0%B1%D1%80%D0%B0%D0%B7%D0%BE%D0%B2%D0%B0%D1%82%D0%B5%D0%BB%D1%8C%D0%BD%D1%8B%D1%85_%D1%88%D0%BA%D0%BE%D0%BB._%D0%A3%D0%9C%D0%9A_%D1%83%D1%87%D0%B5%D0%B1%D0%BD%D0%BE%D0%B3%D0%BE_%D0%B3%D0%BE%D0%B4%D0%B0.pdf</t>
  </si>
  <si>
    <t>Россия - мои горизонты https://edsoo.ru/wp-content/uploads/2024/08/rabochaya-programma-rmg.pdf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</si>
</sst>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rgb="FF000000"/>
      <name val="Arial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4"/>
      <color rgb="FF000099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2"/>
      <color rgb="FF000099"/>
      <name val="Calibri"/>
      <family val="2"/>
      <charset val="204"/>
    </font>
    <font>
      <b/>
      <sz val="16"/>
      <color rgb="FF000099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000099"/>
      <name val="Times New Roman"/>
      <family val="1"/>
      <charset val="204"/>
    </font>
    <font>
      <u/>
      <sz val="10"/>
      <color rgb="FF0000FF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FF0000"/>
      <name val="Calibri (Основной текст)_x0000_"/>
      <charset val="204"/>
    </font>
    <font>
      <b/>
      <sz val="12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24"/>
      <color rgb="FF000000"/>
      <name val="Calibri"/>
      <family val="2"/>
      <charset val="204"/>
    </font>
    <font>
      <sz val="10"/>
      <color rgb="FF000000"/>
      <name val="Calibri (Основной текст)"/>
      <charset val="204"/>
    </font>
    <font>
      <b/>
      <sz val="11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1"/>
      <color rgb="FFC00000"/>
      <name val="Calibri"/>
      <family val="2"/>
      <charset val="204"/>
    </font>
    <font>
      <sz val="11"/>
      <color rgb="FF000000"/>
      <name val="Arial"/>
      <family val="2"/>
      <charset val="204"/>
    </font>
    <font>
      <sz val="12"/>
      <color rgb="FF00B05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sz val="22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Calibri (Основной текст)_x0000_"/>
      <charset val="204"/>
    </font>
    <font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8"/>
      <name val="Calibri (Основной текст)"/>
      <charset val="204"/>
    </font>
    <font>
      <b/>
      <sz val="18"/>
      <name val="Calibri"/>
      <family val="2"/>
      <charset val="204"/>
    </font>
    <font>
      <sz val="11"/>
      <name val="Times New Roman"/>
      <family val="1"/>
      <charset val="204"/>
    </font>
    <font>
      <u/>
      <sz val="14"/>
      <name val="Times New Roman"/>
      <family val="1"/>
      <charset val="204"/>
    </font>
  </fonts>
  <fills count="160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A9694"/>
        <bgColor rgb="FFFFFFFF"/>
      </patternFill>
    </fill>
    <fill>
      <patternFill patternType="solid">
        <fgColor rgb="FFDA9694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EEECE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FFFF9E"/>
        <bgColor rgb="FFFFFFFF"/>
      </patternFill>
    </fill>
    <fill>
      <patternFill patternType="solid">
        <fgColor theme="9" tint="0.79998168889431442"/>
        <bgColor rgb="FFFFFFFF"/>
      </patternFill>
    </fill>
  </fills>
  <borders count="1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99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99"/>
      </right>
      <top style="medium">
        <color rgb="FF000000"/>
      </top>
      <bottom style="thin">
        <color rgb="FF000000"/>
      </bottom>
      <diagonal/>
    </border>
    <border>
      <left style="medium">
        <color rgb="FF000099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99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99"/>
      </left>
      <right style="medium">
        <color rgb="FF000099"/>
      </right>
      <top style="medium">
        <color rgb="FF000000"/>
      </top>
      <bottom style="medium">
        <color rgb="FF000099"/>
      </bottom>
      <diagonal/>
    </border>
    <border>
      <left style="medium">
        <color rgb="FF000099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thin">
        <color rgb="FF000000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99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99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99"/>
      </right>
      <top/>
      <bottom/>
      <diagonal/>
    </border>
    <border>
      <left style="medium">
        <color rgb="FF000000"/>
      </left>
      <right style="medium">
        <color rgb="FF000099"/>
      </right>
      <top/>
      <bottom style="medium">
        <color rgb="FF000000"/>
      </bottom>
      <diagonal/>
    </border>
    <border>
      <left style="medium">
        <color rgb="FF000099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99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99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99"/>
      </bottom>
      <diagonal/>
    </border>
    <border>
      <left/>
      <right/>
      <top style="medium">
        <color rgb="FF000099"/>
      </top>
      <bottom/>
      <diagonal/>
    </border>
    <border>
      <left style="medium">
        <color rgb="FF000099"/>
      </left>
      <right/>
      <top/>
      <bottom/>
      <diagonal/>
    </border>
    <border>
      <left style="medium">
        <color rgb="FF000099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/>
      <top style="medium">
        <color rgb="FF000099"/>
      </top>
      <bottom style="medium">
        <color rgb="FF000099"/>
      </bottom>
      <diagonal/>
    </border>
    <border>
      <left/>
      <right/>
      <top/>
      <bottom/>
      <diagonal/>
    </border>
    <border>
      <left/>
      <right style="medium">
        <color rgb="FF000099"/>
      </right>
      <top/>
      <bottom/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30" fillId="0" borderId="0" applyNumberFormat="0" applyFill="0" applyBorder="0" applyAlignment="0" applyProtection="0"/>
    <xf numFmtId="0" fontId="77" fillId="0" borderId="0"/>
  </cellStyleXfs>
  <cellXfs count="787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4" xfId="0" applyFont="1" applyBorder="1"/>
    <xf numFmtId="0" fontId="11" fillId="0" borderId="5" xfId="0" applyFont="1" applyBorder="1" applyAlignment="1">
      <alignment horizontal="center"/>
    </xf>
    <xf numFmtId="0" fontId="14" fillId="0" borderId="4" xfId="0" applyFont="1" applyBorder="1"/>
    <xf numFmtId="0" fontId="8" fillId="0" borderId="0" xfId="0" applyFont="1"/>
    <xf numFmtId="49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49" fontId="5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7" fillId="0" borderId="1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right"/>
    </xf>
    <xf numFmtId="164" fontId="11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 applyProtection="1">
      <alignment horizontal="left" vertical="top"/>
      <protection locked="0"/>
    </xf>
    <xf numFmtId="164" fontId="2" fillId="0" borderId="6" xfId="0" applyNumberFormat="1" applyFont="1" applyBorder="1" applyAlignment="1" applyProtection="1">
      <alignment horizontal="center" vertical="top"/>
      <protection locked="0"/>
    </xf>
    <xf numFmtId="0" fontId="19" fillId="0" borderId="6" xfId="0" applyFont="1" applyBorder="1" applyAlignment="1">
      <alignment horizontal="center" vertical="center" wrapText="1"/>
    </xf>
    <xf numFmtId="164" fontId="20" fillId="0" borderId="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7" xfId="0" applyFont="1" applyBorder="1" applyAlignment="1">
      <alignment horizontal="left" vertical="top" wrapText="1"/>
    </xf>
    <xf numFmtId="49" fontId="18" fillId="0" borderId="6" xfId="0" applyNumberFormat="1" applyFont="1" applyBorder="1" applyAlignment="1" applyProtection="1">
      <alignment horizontal="left" vertical="top" wrapText="1"/>
      <protection locked="0"/>
    </xf>
    <xf numFmtId="0" fontId="22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164" fontId="10" fillId="2" borderId="9" xfId="0" applyNumberFormat="1" applyFont="1" applyFill="1" applyBorder="1" applyAlignment="1">
      <alignment horizontal="center"/>
    </xf>
    <xf numFmtId="164" fontId="10" fillId="3" borderId="10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left" vertical="top" wrapText="1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7" fillId="4" borderId="12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49" fontId="5" fillId="6" borderId="14" xfId="0" applyNumberFormat="1" applyFont="1" applyFill="1" applyBorder="1" applyAlignment="1">
      <alignment horizontal="center" vertical="top" wrapText="1"/>
    </xf>
    <xf numFmtId="49" fontId="5" fillId="7" borderId="15" xfId="0" applyNumberFormat="1" applyFont="1" applyFill="1" applyBorder="1" applyAlignment="1">
      <alignment horizontal="center" vertical="top" wrapText="1"/>
    </xf>
    <xf numFmtId="49" fontId="2" fillId="7" borderId="15" xfId="0" applyNumberFormat="1" applyFont="1" applyFill="1" applyBorder="1" applyAlignment="1">
      <alignment horizontal="left" vertical="top" wrapText="1"/>
    </xf>
    <xf numFmtId="49" fontId="5" fillId="8" borderId="16" xfId="0" applyNumberFormat="1" applyFont="1" applyFill="1" applyBorder="1" applyAlignment="1">
      <alignment horizontal="center" vertical="top" wrapText="1"/>
    </xf>
    <xf numFmtId="49" fontId="5" fillId="9" borderId="17" xfId="0" applyNumberFormat="1" applyFont="1" applyFill="1" applyBorder="1" applyAlignment="1">
      <alignment horizontal="center" vertical="top" wrapText="1"/>
    </xf>
    <xf numFmtId="49" fontId="7" fillId="9" borderId="17" xfId="0" applyNumberFormat="1" applyFont="1" applyFill="1" applyBorder="1" applyAlignment="1">
      <alignment horizontal="left" vertical="top" wrapText="1"/>
    </xf>
    <xf numFmtId="49" fontId="2" fillId="9" borderId="17" xfId="0" applyNumberFormat="1" applyFont="1" applyFill="1" applyBorder="1" applyAlignment="1">
      <alignment horizontal="left" vertical="top" wrapText="1"/>
    </xf>
    <xf numFmtId="164" fontId="6" fillId="10" borderId="18" xfId="0" applyNumberFormat="1" applyFont="1" applyFill="1" applyBorder="1" applyAlignment="1">
      <alignment horizontal="center" vertical="top"/>
    </xf>
    <xf numFmtId="164" fontId="12" fillId="10" borderId="18" xfId="0" applyNumberFormat="1" applyFont="1" applyFill="1" applyBorder="1" applyAlignment="1">
      <alignment horizontal="center" vertical="top" wrapText="1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49" fontId="30" fillId="9" borderId="17" xfId="1" applyNumberFormat="1" applyFill="1" applyBorder="1" applyAlignment="1">
      <alignment horizontal="left" vertical="top" wrapText="1"/>
    </xf>
    <xf numFmtId="49" fontId="2" fillId="7" borderId="15" xfId="0" applyNumberFormat="1" applyFont="1" applyFill="1" applyBorder="1" applyAlignment="1">
      <alignment horizontal="center" vertical="top" wrapText="1"/>
    </xf>
    <xf numFmtId="49" fontId="2" fillId="11" borderId="19" xfId="0" applyNumberFormat="1" applyFont="1" applyFill="1" applyBorder="1" applyAlignment="1">
      <alignment horizontal="left" vertical="top" wrapText="1"/>
    </xf>
    <xf numFmtId="49" fontId="2" fillId="11" borderId="19" xfId="0" applyNumberFormat="1" applyFont="1" applyFill="1" applyBorder="1" applyAlignment="1">
      <alignment horizontal="center" vertical="top" wrapText="1"/>
    </xf>
    <xf numFmtId="49" fontId="2" fillId="9" borderId="17" xfId="0" applyNumberFormat="1" applyFont="1" applyFill="1" applyBorder="1" applyAlignment="1">
      <alignment horizontal="center" vertical="top" wrapText="1"/>
    </xf>
    <xf numFmtId="49" fontId="2" fillId="12" borderId="20" xfId="0" applyNumberFormat="1" applyFont="1" applyFill="1" applyBorder="1" applyAlignment="1">
      <alignment horizontal="left" vertical="top" wrapText="1"/>
    </xf>
    <xf numFmtId="49" fontId="2" fillId="12" borderId="20" xfId="0" applyNumberFormat="1" applyFont="1" applyFill="1" applyBorder="1" applyAlignment="1">
      <alignment horizontal="center" vertical="top" wrapText="1"/>
    </xf>
    <xf numFmtId="49" fontId="34" fillId="9" borderId="17" xfId="1" applyNumberFormat="1" applyFont="1" applyFill="1" applyBorder="1" applyAlignment="1">
      <alignment horizontal="left" vertical="top" wrapText="1"/>
    </xf>
    <xf numFmtId="49" fontId="31" fillId="9" borderId="17" xfId="0" applyNumberFormat="1" applyFont="1" applyFill="1" applyBorder="1" applyAlignment="1">
      <alignment horizontal="left" vertical="top" wrapText="1"/>
    </xf>
    <xf numFmtId="0" fontId="32" fillId="0" borderId="0" xfId="0" applyFont="1"/>
    <xf numFmtId="0" fontId="35" fillId="0" borderId="0" xfId="0" applyFont="1" applyAlignment="1">
      <alignment vertical="top" wrapText="1"/>
    </xf>
    <xf numFmtId="49" fontId="30" fillId="7" borderId="15" xfId="1" applyNumberFormat="1" applyFill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top" wrapText="1"/>
    </xf>
    <xf numFmtId="0" fontId="0" fillId="12" borderId="20" xfId="0" applyFill="1" applyBorder="1"/>
    <xf numFmtId="0" fontId="5" fillId="0" borderId="3" xfId="0" applyFont="1" applyBorder="1" applyAlignment="1" applyProtection="1">
      <alignment horizontal="left" vertical="top" wrapText="1"/>
      <protection locked="0"/>
    </xf>
    <xf numFmtId="49" fontId="2" fillId="0" borderId="22" xfId="0" applyNumberFormat="1" applyFont="1" applyBorder="1" applyAlignment="1" applyProtection="1">
      <alignment horizontal="left" vertical="top" wrapText="1"/>
      <protection locked="0"/>
    </xf>
    <xf numFmtId="0" fontId="37" fillId="0" borderId="23" xfId="0" applyFont="1" applyBorder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40" fillId="13" borderId="26" xfId="0" applyFont="1" applyFill="1" applyBorder="1" applyAlignment="1">
      <alignment horizontal="center" wrapText="1"/>
    </xf>
    <xf numFmtId="0" fontId="9" fillId="0" borderId="0" xfId="0" applyFont="1"/>
    <xf numFmtId="0" fontId="8" fillId="0" borderId="0" xfId="0" applyFont="1" applyProtection="1">
      <protection locked="0"/>
    </xf>
    <xf numFmtId="0" fontId="37" fillId="0" borderId="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39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top" wrapText="1" indent="1" readingOrder="1"/>
      <extLst>
        <ext uri="smNativeData">
          <pm:cellMargin xmlns:pm="smNativeData" id="1712757853" l="192" r="0" t="0" b="0" textRotation="0"/>
        </ext>
      </extLst>
    </xf>
    <xf numFmtId="0" fontId="38" fillId="0" borderId="0" xfId="0" applyFont="1" applyAlignment="1">
      <alignment horizontal="left" vertical="center" readingOrder="1"/>
    </xf>
    <xf numFmtId="49" fontId="42" fillId="9" borderId="17" xfId="1" applyNumberFormat="1" applyFont="1" applyFill="1" applyBorder="1" applyAlignment="1">
      <alignment horizontal="left" vertical="top" wrapText="1"/>
    </xf>
    <xf numFmtId="0" fontId="0" fillId="11" borderId="19" xfId="0" applyFill="1" applyBorder="1"/>
    <xf numFmtId="0" fontId="5" fillId="14" borderId="28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center" readingOrder="1"/>
    </xf>
    <xf numFmtId="0" fontId="38" fillId="0" borderId="4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5" fillId="15" borderId="29" xfId="0" applyFont="1" applyFill="1" applyBorder="1" applyAlignment="1">
      <alignment horizontal="left" vertical="top" wrapText="1"/>
    </xf>
    <xf numFmtId="0" fontId="5" fillId="16" borderId="30" xfId="0" applyFont="1" applyFill="1" applyBorder="1" applyAlignment="1">
      <alignment horizontal="left" vertical="top" wrapText="1"/>
    </xf>
    <xf numFmtId="0" fontId="5" fillId="17" borderId="31" xfId="0" applyFont="1" applyFill="1" applyBorder="1" applyAlignment="1">
      <alignment horizontal="left" vertical="top" wrapText="1"/>
    </xf>
    <xf numFmtId="164" fontId="6" fillId="10" borderId="18" xfId="0" applyNumberFormat="1" applyFont="1" applyFill="1" applyBorder="1" applyAlignment="1" applyProtection="1">
      <alignment horizontal="center" vertical="top"/>
      <protection locked="0"/>
    </xf>
    <xf numFmtId="0" fontId="7" fillId="18" borderId="32" xfId="0" applyFont="1" applyFill="1" applyBorder="1" applyAlignment="1">
      <alignment horizontal="center" vertical="top" wrapText="1"/>
    </xf>
    <xf numFmtId="0" fontId="7" fillId="19" borderId="33" xfId="0" applyFont="1" applyFill="1" applyBorder="1" applyAlignment="1">
      <alignment horizontal="center" vertical="top" wrapText="1"/>
    </xf>
    <xf numFmtId="0" fontId="5" fillId="20" borderId="34" xfId="0" applyFont="1" applyFill="1" applyBorder="1" applyAlignment="1" applyProtection="1">
      <alignment horizontal="center" vertical="top" wrapText="1"/>
      <protection locked="0"/>
    </xf>
    <xf numFmtId="0" fontId="5" fillId="21" borderId="35" xfId="0" applyFont="1" applyFill="1" applyBorder="1" applyAlignment="1" applyProtection="1">
      <alignment horizontal="center" vertical="top" wrapText="1"/>
      <protection locked="0"/>
    </xf>
    <xf numFmtId="49" fontId="2" fillId="22" borderId="36" xfId="0" applyNumberFormat="1" applyFont="1" applyFill="1" applyBorder="1" applyAlignment="1" applyProtection="1">
      <alignment horizontal="left" vertical="top" wrapText="1"/>
      <protection locked="0"/>
    </xf>
    <xf numFmtId="49" fontId="2" fillId="23" borderId="37" xfId="0" applyNumberFormat="1" applyFont="1" applyFill="1" applyBorder="1" applyAlignment="1" applyProtection="1">
      <alignment horizontal="center" vertical="top" wrapText="1"/>
      <protection locked="0"/>
    </xf>
    <xf numFmtId="49" fontId="5" fillId="24" borderId="38" xfId="0" applyNumberFormat="1" applyFont="1" applyFill="1" applyBorder="1" applyAlignment="1" applyProtection="1">
      <alignment horizontal="center" vertical="top" wrapText="1"/>
      <protection locked="0"/>
    </xf>
    <xf numFmtId="49" fontId="5" fillId="22" borderId="36" xfId="0" applyNumberFormat="1" applyFont="1" applyFill="1" applyBorder="1" applyAlignment="1" applyProtection="1">
      <alignment horizontal="center" vertical="top" wrapText="1"/>
      <protection locked="0"/>
    </xf>
    <xf numFmtId="49" fontId="2" fillId="25" borderId="39" xfId="0" applyNumberFormat="1" applyFont="1" applyFill="1" applyBorder="1" applyAlignment="1" applyProtection="1">
      <alignment horizontal="left" vertical="top" wrapText="1"/>
      <protection locked="0"/>
    </xf>
    <xf numFmtId="49" fontId="2" fillId="25" borderId="39" xfId="0" applyNumberFormat="1" applyFont="1" applyFill="1" applyBorder="1" applyAlignment="1" applyProtection="1">
      <alignment horizontal="center" vertical="top" wrapText="1"/>
      <protection locked="0"/>
    </xf>
    <xf numFmtId="49" fontId="5" fillId="26" borderId="40" xfId="0" applyNumberFormat="1" applyFont="1" applyFill="1" applyBorder="1" applyAlignment="1" applyProtection="1">
      <alignment horizontal="center" vertical="top" wrapText="1"/>
      <protection locked="0"/>
    </xf>
    <xf numFmtId="49" fontId="5" fillId="25" borderId="39" xfId="0" applyNumberFormat="1" applyFont="1" applyFill="1" applyBorder="1" applyAlignment="1" applyProtection="1">
      <alignment horizontal="center" vertical="top" wrapText="1"/>
      <protection locked="0"/>
    </xf>
    <xf numFmtId="49" fontId="33" fillId="26" borderId="40" xfId="0" applyNumberFormat="1" applyFont="1" applyFill="1" applyBorder="1" applyAlignment="1" applyProtection="1">
      <alignment horizontal="center" vertical="top" wrapText="1"/>
      <protection locked="0"/>
    </xf>
    <xf numFmtId="0" fontId="5" fillId="12" borderId="20" xfId="0" applyFont="1" applyFill="1" applyBorder="1" applyAlignment="1">
      <alignment horizontal="center" vertical="top" wrapText="1"/>
    </xf>
    <xf numFmtId="49" fontId="2" fillId="11" borderId="19" xfId="0" applyNumberFormat="1" applyFont="1" applyFill="1" applyBorder="1" applyAlignment="1" applyProtection="1">
      <alignment horizontal="left" vertical="top" wrapText="1"/>
      <protection locked="0"/>
    </xf>
    <xf numFmtId="49" fontId="2" fillId="11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12" borderId="20" xfId="0" applyNumberFormat="1" applyFont="1" applyFill="1" applyBorder="1" applyAlignment="1" applyProtection="1">
      <alignment horizontal="left" vertical="top" wrapText="1"/>
      <protection locked="0"/>
    </xf>
    <xf numFmtId="49" fontId="2" fillId="12" borderId="20" xfId="0" applyNumberFormat="1" applyFont="1" applyFill="1" applyBorder="1" applyAlignment="1" applyProtection="1">
      <alignment horizontal="center" vertical="top" wrapText="1"/>
      <protection locked="0"/>
    </xf>
    <xf numFmtId="0" fontId="0" fillId="12" borderId="20" xfId="0" applyFill="1" applyBorder="1" applyAlignment="1">
      <alignment horizontal="center" vertical="top"/>
    </xf>
    <xf numFmtId="0" fontId="5" fillId="27" borderId="41" xfId="0" applyFont="1" applyFill="1" applyBorder="1" applyAlignment="1">
      <alignment horizontal="left" vertical="top" wrapText="1"/>
    </xf>
    <xf numFmtId="0" fontId="5" fillId="15" borderId="29" xfId="0" applyFont="1" applyFill="1" applyBorder="1" applyAlignment="1" applyProtection="1">
      <alignment horizontal="left" vertical="top" wrapText="1"/>
      <protection locked="0"/>
    </xf>
    <xf numFmtId="164" fontId="6" fillId="28" borderId="42" xfId="0" applyNumberFormat="1" applyFont="1" applyFill="1" applyBorder="1" applyAlignment="1" applyProtection="1">
      <alignment horizontal="center" vertical="top"/>
      <protection locked="0"/>
    </xf>
    <xf numFmtId="164" fontId="12" fillId="28" borderId="42" xfId="0" applyNumberFormat="1" applyFont="1" applyFill="1" applyBorder="1" applyAlignment="1">
      <alignment horizontal="center" vertical="top" wrapText="1"/>
    </xf>
    <xf numFmtId="0" fontId="7" fillId="29" borderId="43" xfId="0" applyFont="1" applyFill="1" applyBorder="1" applyAlignment="1">
      <alignment horizontal="center" vertical="top" wrapText="1"/>
    </xf>
    <xf numFmtId="0" fontId="7" fillId="30" borderId="44" xfId="0" applyFont="1" applyFill="1" applyBorder="1" applyAlignment="1">
      <alignment horizontal="center" vertical="top" wrapText="1"/>
    </xf>
    <xf numFmtId="0" fontId="7" fillId="31" borderId="45" xfId="0" applyFont="1" applyFill="1" applyBorder="1" applyAlignment="1">
      <alignment horizontal="center" vertical="top" wrapText="1"/>
    </xf>
    <xf numFmtId="49" fontId="2" fillId="22" borderId="36" xfId="0" applyNumberFormat="1" applyFont="1" applyFill="1" applyBorder="1" applyAlignment="1" applyProtection="1">
      <alignment horizontal="center" vertical="top" wrapText="1"/>
      <protection locked="0"/>
    </xf>
    <xf numFmtId="49" fontId="30" fillId="25" borderId="39" xfId="1" applyNumberFormat="1" applyFill="1" applyBorder="1" applyAlignment="1" applyProtection="1">
      <alignment horizontal="left" vertical="top" wrapText="1"/>
      <protection locked="0"/>
    </xf>
    <xf numFmtId="49" fontId="5" fillId="25" borderId="39" xfId="0" applyNumberFormat="1" applyFont="1" applyFill="1" applyBorder="1" applyAlignment="1">
      <alignment horizontal="center" vertical="top" wrapText="1"/>
    </xf>
    <xf numFmtId="49" fontId="2" fillId="25" borderId="39" xfId="0" applyNumberFormat="1" applyFont="1" applyFill="1" applyBorder="1" applyAlignment="1">
      <alignment horizontal="left" vertical="top" wrapText="1"/>
    </xf>
    <xf numFmtId="49" fontId="2" fillId="25" borderId="39" xfId="0" applyNumberFormat="1" applyFont="1" applyFill="1" applyBorder="1" applyAlignment="1">
      <alignment horizontal="center" vertical="top" wrapText="1"/>
    </xf>
    <xf numFmtId="0" fontId="29" fillId="16" borderId="30" xfId="0" applyFont="1" applyFill="1" applyBorder="1" applyAlignment="1">
      <alignment horizontal="left" vertical="top" wrapText="1"/>
    </xf>
    <xf numFmtId="0" fontId="41" fillId="32" borderId="46" xfId="0" applyFont="1" applyFill="1" applyBorder="1"/>
    <xf numFmtId="0" fontId="32" fillId="5" borderId="13" xfId="0" applyFont="1" applyFill="1" applyBorder="1" applyAlignment="1">
      <alignment vertical="center" wrapText="1"/>
    </xf>
    <xf numFmtId="49" fontId="2" fillId="33" borderId="47" xfId="0" applyNumberFormat="1" applyFont="1" applyFill="1" applyBorder="1" applyAlignment="1" applyProtection="1">
      <alignment horizontal="left" vertical="top"/>
      <protection locked="0"/>
    </xf>
    <xf numFmtId="0" fontId="0" fillId="34" borderId="48" xfId="0" applyFill="1" applyBorder="1"/>
    <xf numFmtId="0" fontId="32" fillId="34" borderId="48" xfId="0" applyFont="1" applyFill="1" applyBorder="1" applyAlignment="1">
      <alignment horizontal="right"/>
    </xf>
    <xf numFmtId="0" fontId="0" fillId="34" borderId="48" xfId="0" applyFill="1" applyBorder="1" applyAlignment="1" applyProtection="1">
      <alignment horizontal="left"/>
      <protection locked="0"/>
    </xf>
    <xf numFmtId="0" fontId="5" fillId="35" borderId="49" xfId="0" applyFont="1" applyFill="1" applyBorder="1" applyAlignment="1">
      <alignment horizontal="left" vertical="top" wrapText="1"/>
    </xf>
    <xf numFmtId="0" fontId="5" fillId="16" borderId="30" xfId="0" applyFont="1" applyFill="1" applyBorder="1" applyAlignment="1">
      <alignment vertical="top" wrapText="1"/>
    </xf>
    <xf numFmtId="0" fontId="5" fillId="16" borderId="30" xfId="0" applyFont="1" applyFill="1" applyBorder="1" applyAlignment="1" applyProtection="1">
      <alignment horizontal="left" vertical="top" wrapText="1"/>
      <protection locked="0"/>
    </xf>
    <xf numFmtId="49" fontId="2" fillId="24" borderId="38" xfId="0" applyNumberFormat="1" applyFont="1" applyFill="1" applyBorder="1" applyAlignment="1" applyProtection="1">
      <alignment horizontal="center" vertical="top" wrapText="1"/>
      <protection locked="0"/>
    </xf>
    <xf numFmtId="49" fontId="2" fillId="26" borderId="40" xfId="0" applyNumberFormat="1" applyFont="1" applyFill="1" applyBorder="1" applyAlignment="1" applyProtection="1">
      <alignment horizontal="center" vertical="top" wrapText="1"/>
      <protection locked="0"/>
    </xf>
    <xf numFmtId="49" fontId="7" fillId="25" borderId="39" xfId="0" applyNumberFormat="1" applyFont="1" applyFill="1" applyBorder="1" applyAlignment="1" applyProtection="1">
      <alignment horizontal="left" vertical="top" wrapText="1"/>
      <protection locked="0"/>
    </xf>
    <xf numFmtId="49" fontId="13" fillId="25" borderId="39" xfId="0" applyNumberFormat="1" applyFont="1" applyFill="1" applyBorder="1" applyAlignment="1" applyProtection="1">
      <alignment horizontal="left" vertical="top" wrapText="1"/>
      <protection locked="0"/>
    </xf>
    <xf numFmtId="49" fontId="24" fillId="26" borderId="40" xfId="0" applyNumberFormat="1" applyFont="1" applyFill="1" applyBorder="1" applyAlignment="1" applyProtection="1">
      <alignment horizontal="center" vertical="top" wrapText="1"/>
      <protection locked="0"/>
    </xf>
    <xf numFmtId="49" fontId="7" fillId="25" borderId="39" xfId="0" applyNumberFormat="1" applyFont="1" applyFill="1" applyBorder="1" applyAlignment="1">
      <alignment horizontal="left" vertical="top" wrapText="1"/>
    </xf>
    <xf numFmtId="49" fontId="7" fillId="12" borderId="20" xfId="0" applyNumberFormat="1" applyFont="1" applyFill="1" applyBorder="1" applyAlignment="1" applyProtection="1">
      <alignment horizontal="left" vertical="top" wrapText="1"/>
      <protection locked="0"/>
    </xf>
    <xf numFmtId="49" fontId="5" fillId="12" borderId="20" xfId="0" applyNumberFormat="1" applyFont="1" applyFill="1" applyBorder="1" applyAlignment="1" applyProtection="1">
      <alignment horizontal="center" vertical="top" wrapText="1"/>
      <protection locked="0"/>
    </xf>
    <xf numFmtId="49" fontId="5" fillId="12" borderId="20" xfId="0" applyNumberFormat="1" applyFont="1" applyFill="1" applyBorder="1" applyAlignment="1">
      <alignment horizontal="center" vertical="top" wrapText="1"/>
    </xf>
    <xf numFmtId="49" fontId="2" fillId="36" borderId="50" xfId="0" applyNumberFormat="1" applyFont="1" applyFill="1" applyBorder="1" applyAlignment="1" applyProtection="1">
      <alignment horizontal="left" vertical="top"/>
      <protection locked="0"/>
    </xf>
    <xf numFmtId="0" fontId="5" fillId="37" borderId="51" xfId="0" applyFont="1" applyFill="1" applyBorder="1" applyAlignment="1">
      <alignment horizontal="left" vertical="top" wrapText="1"/>
    </xf>
    <xf numFmtId="0" fontId="5" fillId="38" borderId="52" xfId="0" applyFont="1" applyFill="1" applyBorder="1" applyAlignment="1">
      <alignment horizontal="left" vertical="top" wrapText="1"/>
    </xf>
    <xf numFmtId="0" fontId="5" fillId="39" borderId="53" xfId="0" applyFont="1" applyFill="1" applyBorder="1" applyAlignment="1">
      <alignment horizontal="left" vertical="top" wrapText="1"/>
    </xf>
    <xf numFmtId="0" fontId="5" fillId="38" borderId="52" xfId="0" applyFont="1" applyFill="1" applyBorder="1" applyAlignment="1" applyProtection="1">
      <alignment horizontal="left" vertical="top" wrapText="1"/>
      <protection locked="0"/>
    </xf>
    <xf numFmtId="1" fontId="6" fillId="40" borderId="54" xfId="0" applyNumberFormat="1" applyFont="1" applyFill="1" applyBorder="1" applyAlignment="1" applyProtection="1">
      <alignment horizontal="center" vertical="top"/>
      <protection locked="0"/>
    </xf>
    <xf numFmtId="164" fontId="12" fillId="41" borderId="55" xfId="0" applyNumberFormat="1" applyFont="1" applyFill="1" applyBorder="1" applyAlignment="1">
      <alignment horizontal="center" vertical="top" wrapText="1"/>
    </xf>
    <xf numFmtId="1" fontId="6" fillId="10" borderId="18" xfId="0" applyNumberFormat="1" applyFont="1" applyFill="1" applyBorder="1" applyAlignment="1" applyProtection="1">
      <alignment horizontal="center" vertical="top"/>
      <protection locked="0"/>
    </xf>
    <xf numFmtId="164" fontId="10" fillId="42" borderId="56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2" fillId="43" borderId="57" xfId="0" applyNumberFormat="1" applyFont="1" applyFill="1" applyBorder="1" applyAlignment="1" applyProtection="1">
      <alignment horizontal="left" vertical="top" wrapText="1"/>
      <protection locked="0"/>
    </xf>
    <xf numFmtId="49" fontId="2" fillId="43" borderId="57" xfId="0" applyNumberFormat="1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>
      <alignment horizontal="center" vertical="center"/>
    </xf>
    <xf numFmtId="0" fontId="0" fillId="44" borderId="58" xfId="0" applyFill="1" applyBorder="1"/>
    <xf numFmtId="0" fontId="8" fillId="0" borderId="0" xfId="0" applyFont="1" applyAlignment="1" applyProtection="1">
      <alignment horizontal="center"/>
      <protection locked="0"/>
    </xf>
    <xf numFmtId="0" fontId="0" fillId="0" borderId="1" xfId="0" applyBorder="1"/>
    <xf numFmtId="0" fontId="5" fillId="45" borderId="59" xfId="0" applyFont="1" applyFill="1" applyBorder="1" applyAlignment="1">
      <alignment horizontal="center" vertical="top" wrapText="1"/>
    </xf>
    <xf numFmtId="0" fontId="5" fillId="46" borderId="60" xfId="0" applyFont="1" applyFill="1" applyBorder="1" applyAlignment="1">
      <alignment horizontal="center" vertical="top" wrapText="1"/>
    </xf>
    <xf numFmtId="0" fontId="5" fillId="47" borderId="61" xfId="0" applyFont="1" applyFill="1" applyBorder="1" applyAlignment="1">
      <alignment vertical="top" wrapText="1"/>
    </xf>
    <xf numFmtId="0" fontId="5" fillId="48" borderId="62" xfId="0" applyFont="1" applyFill="1" applyBorder="1" applyAlignment="1">
      <alignment vertical="top" wrapText="1"/>
    </xf>
    <xf numFmtId="0" fontId="4" fillId="0" borderId="63" xfId="0" applyFont="1" applyBorder="1" applyAlignment="1">
      <alignment vertical="top" wrapText="1"/>
    </xf>
    <xf numFmtId="0" fontId="19" fillId="49" borderId="64" xfId="0" applyFont="1" applyFill="1" applyBorder="1" applyAlignment="1">
      <alignment horizontal="center" vertical="top" wrapText="1"/>
    </xf>
    <xf numFmtId="0" fontId="7" fillId="49" borderId="64" xfId="0" applyFont="1" applyFill="1" applyBorder="1" applyAlignment="1">
      <alignment horizontal="center" vertical="top" wrapText="1"/>
    </xf>
    <xf numFmtId="0" fontId="2" fillId="9" borderId="17" xfId="0" applyFont="1" applyFill="1" applyBorder="1" applyAlignment="1">
      <alignment horizontal="center" vertical="center" wrapText="1"/>
    </xf>
    <xf numFmtId="0" fontId="23" fillId="50" borderId="65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vertical="top" wrapText="1"/>
    </xf>
    <xf numFmtId="0" fontId="7" fillId="40" borderId="54" xfId="0" applyFont="1" applyFill="1" applyBorder="1" applyAlignment="1">
      <alignment horizontal="center" vertical="top" wrapText="1"/>
    </xf>
    <xf numFmtId="0" fontId="5" fillId="51" borderId="66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top" wrapText="1"/>
    </xf>
    <xf numFmtId="1" fontId="6" fillId="52" borderId="67" xfId="0" applyNumberFormat="1" applyFont="1" applyFill="1" applyBorder="1" applyAlignment="1" applyProtection="1">
      <alignment horizontal="center" vertical="top"/>
      <protection locked="0"/>
    </xf>
    <xf numFmtId="1" fontId="6" fillId="53" borderId="68" xfId="0" applyNumberFormat="1" applyFont="1" applyFill="1" applyBorder="1" applyAlignment="1" applyProtection="1">
      <alignment horizontal="center" vertical="top"/>
      <protection locked="0"/>
    </xf>
    <xf numFmtId="164" fontId="6" fillId="53" borderId="68" xfId="0" applyNumberFormat="1" applyFont="1" applyFill="1" applyBorder="1" applyAlignment="1" applyProtection="1">
      <alignment horizontal="center" vertical="top"/>
      <protection locked="0"/>
    </xf>
    <xf numFmtId="49" fontId="5" fillId="9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9" borderId="17" xfId="0" applyNumberFormat="1" applyFont="1" applyFill="1" applyBorder="1" applyAlignment="1" applyProtection="1">
      <alignment horizontal="left" vertical="top" wrapText="1"/>
      <protection locked="0"/>
    </xf>
    <xf numFmtId="49" fontId="2" fillId="9" borderId="17" xfId="0" applyNumberFormat="1" applyFont="1" applyFill="1" applyBorder="1" applyAlignment="1" applyProtection="1">
      <alignment horizontal="center" vertical="top" wrapText="1"/>
      <protection locked="0"/>
    </xf>
    <xf numFmtId="164" fontId="6" fillId="40" borderId="54" xfId="0" applyNumberFormat="1" applyFont="1" applyFill="1" applyBorder="1" applyAlignment="1" applyProtection="1">
      <alignment horizontal="center" vertical="top"/>
      <protection locked="0"/>
    </xf>
    <xf numFmtId="49" fontId="5" fillId="8" borderId="16" xfId="0" applyNumberFormat="1" applyFont="1" applyFill="1" applyBorder="1" applyAlignment="1" applyProtection="1">
      <alignment horizontal="center" vertical="top" wrapText="1"/>
      <protection locked="0"/>
    </xf>
    <xf numFmtId="49" fontId="2" fillId="8" borderId="16" xfId="0" applyNumberFormat="1" applyFont="1" applyFill="1" applyBorder="1" applyAlignment="1" applyProtection="1">
      <alignment horizontal="left" vertical="top" wrapText="1"/>
      <protection locked="0"/>
    </xf>
    <xf numFmtId="49" fontId="5" fillId="6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6" borderId="14" xfId="0" applyNumberFormat="1" applyFont="1" applyFill="1" applyBorder="1" applyAlignment="1" applyProtection="1">
      <alignment horizontal="left" vertical="top" wrapText="1"/>
      <protection locked="0"/>
    </xf>
    <xf numFmtId="49" fontId="2" fillId="7" borderId="15" xfId="0" applyNumberFormat="1" applyFont="1" applyFill="1" applyBorder="1" applyAlignment="1" applyProtection="1">
      <alignment horizontal="left" vertical="top" wrapText="1"/>
      <protection locked="0"/>
    </xf>
    <xf numFmtId="49" fontId="2" fillId="7" borderId="15" xfId="0" applyNumberFormat="1" applyFont="1" applyFill="1" applyBorder="1" applyAlignment="1" applyProtection="1">
      <alignment horizontal="center" vertical="top" wrapText="1"/>
      <protection locked="0"/>
    </xf>
    <xf numFmtId="49" fontId="5" fillId="54" borderId="69" xfId="0" applyNumberFormat="1" applyFont="1" applyFill="1" applyBorder="1" applyAlignment="1" applyProtection="1">
      <alignment horizontal="center" vertical="top" wrapText="1"/>
      <protection locked="0"/>
    </xf>
    <xf numFmtId="49" fontId="2" fillId="54" borderId="69" xfId="0" applyNumberFormat="1" applyFont="1" applyFill="1" applyBorder="1" applyAlignment="1" applyProtection="1">
      <alignment horizontal="left" vertical="top" wrapText="1"/>
      <protection locked="0"/>
    </xf>
    <xf numFmtId="49" fontId="2" fillId="55" borderId="70" xfId="0" applyNumberFormat="1" applyFont="1" applyFill="1" applyBorder="1" applyAlignment="1" applyProtection="1">
      <alignment horizontal="left" vertical="top" wrapText="1"/>
      <protection locked="0"/>
    </xf>
    <xf numFmtId="49" fontId="2" fillId="55" borderId="70" xfId="0" applyNumberFormat="1" applyFont="1" applyFill="1" applyBorder="1" applyAlignment="1" applyProtection="1">
      <alignment horizontal="center" vertical="top" wrapText="1"/>
      <protection locked="0"/>
    </xf>
    <xf numFmtId="1" fontId="6" fillId="10" borderId="18" xfId="0" applyNumberFormat="1" applyFont="1" applyFill="1" applyBorder="1" applyAlignment="1">
      <alignment horizontal="center" vertical="top"/>
    </xf>
    <xf numFmtId="49" fontId="2" fillId="6" borderId="14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49" fontId="5" fillId="7" borderId="15" xfId="0" applyNumberFormat="1" applyFont="1" applyFill="1" applyBorder="1" applyAlignment="1" applyProtection="1">
      <alignment horizontal="center" vertical="top" wrapText="1"/>
      <protection locked="0"/>
    </xf>
    <xf numFmtId="164" fontId="6" fillId="40" borderId="54" xfId="0" applyNumberFormat="1" applyFont="1" applyFill="1" applyBorder="1" applyAlignment="1">
      <alignment horizontal="center" vertical="top"/>
    </xf>
    <xf numFmtId="0" fontId="5" fillId="56" borderId="71" xfId="0" applyFont="1" applyFill="1" applyBorder="1" applyAlignment="1" applyProtection="1">
      <alignment horizontal="left" vertical="top" wrapText="1"/>
      <protection locked="0"/>
    </xf>
    <xf numFmtId="0" fontId="5" fillId="57" borderId="72" xfId="0" applyFont="1" applyFill="1" applyBorder="1" applyAlignment="1" applyProtection="1">
      <alignment horizontal="left" vertical="top" wrapText="1"/>
      <protection locked="0"/>
    </xf>
    <xf numFmtId="0" fontId="6" fillId="39" borderId="53" xfId="0" applyFont="1" applyFill="1" applyBorder="1" applyAlignment="1" applyProtection="1">
      <alignment horizontal="left" vertical="top" wrapText="1"/>
      <protection locked="0"/>
    </xf>
    <xf numFmtId="0" fontId="14" fillId="58" borderId="73" xfId="0" applyFont="1" applyFill="1" applyBorder="1"/>
    <xf numFmtId="1" fontId="11" fillId="59" borderId="74" xfId="0" applyNumberFormat="1" applyFont="1" applyFill="1" applyBorder="1" applyAlignment="1">
      <alignment horizontal="center"/>
    </xf>
    <xf numFmtId="0" fontId="11" fillId="60" borderId="75" xfId="0" applyFont="1" applyFill="1" applyBorder="1" applyAlignment="1">
      <alignment horizontal="center"/>
    </xf>
    <xf numFmtId="0" fontId="11" fillId="61" borderId="76" xfId="0" applyFont="1" applyFill="1" applyBorder="1" applyAlignment="1">
      <alignment horizontal="center"/>
    </xf>
    <xf numFmtId="0" fontId="11" fillId="62" borderId="77" xfId="0" applyFont="1" applyFill="1" applyBorder="1" applyAlignment="1">
      <alignment horizontal="center"/>
    </xf>
    <xf numFmtId="0" fontId="14" fillId="58" borderId="73" xfId="0" applyFont="1" applyFill="1" applyBorder="1" applyAlignment="1">
      <alignment wrapText="1"/>
    </xf>
    <xf numFmtId="0" fontId="0" fillId="0" borderId="0" xfId="0"/>
    <xf numFmtId="0" fontId="12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 vertical="top"/>
    </xf>
    <xf numFmtId="0" fontId="6" fillId="0" borderId="0" xfId="0" applyFont="1" applyAlignment="1">
      <alignment vertical="center" wrapText="1"/>
    </xf>
    <xf numFmtId="164" fontId="20" fillId="0" borderId="11" xfId="0" applyNumberFormat="1" applyFont="1" applyBorder="1" applyAlignment="1">
      <alignment horizontal="center"/>
    </xf>
    <xf numFmtId="0" fontId="5" fillId="63" borderId="78" xfId="0" applyFont="1" applyFill="1" applyBorder="1" applyAlignment="1">
      <alignment vertical="top" wrapText="1"/>
    </xf>
    <xf numFmtId="0" fontId="5" fillId="16" borderId="30" xfId="0" applyFont="1" applyFill="1" applyBorder="1" applyAlignment="1">
      <alignment vertical="center" wrapText="1"/>
    </xf>
    <xf numFmtId="0" fontId="45" fillId="0" borderId="0" xfId="0" applyFont="1" applyAlignment="1">
      <alignment horizontal="center" vertical="top"/>
    </xf>
    <xf numFmtId="164" fontId="11" fillId="0" borderId="11" xfId="0" applyNumberFormat="1" applyFont="1" applyBorder="1" applyAlignment="1">
      <alignment horizontal="center" vertical="top"/>
    </xf>
    <xf numFmtId="0" fontId="17" fillId="0" borderId="0" xfId="0" applyFont="1"/>
    <xf numFmtId="0" fontId="17" fillId="0" borderId="0" xfId="0" applyFont="1" applyAlignment="1">
      <alignment horizontal="center" vertical="center" readingOrder="1"/>
    </xf>
    <xf numFmtId="0" fontId="37" fillId="0" borderId="1" xfId="0" applyFont="1" applyBorder="1" applyAlignment="1">
      <alignment horizontal="center" vertical="top"/>
    </xf>
    <xf numFmtId="0" fontId="3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center" wrapText="1" readingOrder="1"/>
    </xf>
    <xf numFmtId="49" fontId="2" fillId="11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11" borderId="19" xfId="0" applyFill="1" applyBorder="1" applyAlignment="1">
      <alignment horizontal="center" vertical="center"/>
    </xf>
    <xf numFmtId="49" fontId="2" fillId="1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12" borderId="20" xfId="0" applyFill="1" applyBorder="1" applyAlignment="1">
      <alignment horizontal="center" vertical="center"/>
    </xf>
    <xf numFmtId="49" fontId="30" fillId="7" borderId="15" xfId="1" applyNumberFormat="1" applyFill="1" applyBorder="1" applyAlignment="1" applyProtection="1">
      <alignment horizontal="center" vertical="center" wrapText="1"/>
      <protection locked="0"/>
    </xf>
    <xf numFmtId="49" fontId="2" fillId="7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64" borderId="79" xfId="0" applyNumberFormat="1" applyFont="1" applyFill="1" applyBorder="1" applyAlignment="1" applyProtection="1">
      <alignment horizontal="center" vertical="center" wrapText="1"/>
      <protection locked="0"/>
    </xf>
    <xf numFmtId="49" fontId="30" fillId="9" borderId="17" xfId="1" applyNumberFormat="1" applyFill="1" applyBorder="1" applyAlignment="1" applyProtection="1">
      <alignment horizontal="center" vertical="center" wrapText="1"/>
      <protection locked="0"/>
    </xf>
    <xf numFmtId="49" fontId="24" fillId="9" borderId="17" xfId="0" applyNumberFormat="1" applyFont="1" applyFill="1" applyBorder="1" applyAlignment="1" applyProtection="1">
      <alignment horizontal="left" vertical="top" wrapText="1"/>
      <protection locked="0"/>
    </xf>
    <xf numFmtId="164" fontId="6" fillId="65" borderId="80" xfId="0" applyNumberFormat="1" applyFont="1" applyFill="1" applyBorder="1" applyAlignment="1" applyProtection="1">
      <alignment horizontal="center" vertical="top"/>
      <protection locked="0"/>
    </xf>
    <xf numFmtId="164" fontId="12" fillId="65" borderId="80" xfId="0" applyNumberFormat="1" applyFont="1" applyFill="1" applyBorder="1" applyAlignment="1">
      <alignment horizontal="center" vertical="top" wrapText="1"/>
    </xf>
    <xf numFmtId="49" fontId="30" fillId="9" borderId="17" xfId="1" applyNumberFormat="1" applyFill="1" applyBorder="1" applyAlignment="1" applyProtection="1">
      <alignment horizontal="left" vertical="top" wrapText="1"/>
      <protection locked="0"/>
    </xf>
    <xf numFmtId="49" fontId="2" fillId="9" borderId="17" xfId="0" applyNumberFormat="1" applyFont="1" applyFill="1" applyBorder="1" applyAlignment="1" applyProtection="1">
      <alignment horizontal="center" vertical="center" wrapText="1"/>
      <protection locked="0"/>
    </xf>
    <xf numFmtId="49" fontId="33" fillId="8" borderId="16" xfId="0" applyNumberFormat="1" applyFont="1" applyFill="1" applyBorder="1" applyAlignment="1" applyProtection="1">
      <alignment horizontal="center" vertical="top" wrapText="1"/>
      <protection locked="0"/>
    </xf>
    <xf numFmtId="49" fontId="30" fillId="9" borderId="17" xfId="1" applyNumberFormat="1" applyFill="1" applyBorder="1" applyAlignment="1" applyProtection="1">
      <alignment horizontal="center" vertical="top" wrapText="1"/>
      <protection locked="0"/>
    </xf>
    <xf numFmtId="49" fontId="5" fillId="66" borderId="81" xfId="0" applyNumberFormat="1" applyFont="1" applyFill="1" applyBorder="1" applyAlignment="1" applyProtection="1">
      <alignment horizontal="center" vertical="top" wrapText="1"/>
      <protection locked="0"/>
    </xf>
    <xf numFmtId="49" fontId="5" fillId="48" borderId="62" xfId="0" applyNumberFormat="1" applyFont="1" applyFill="1" applyBorder="1" applyAlignment="1" applyProtection="1">
      <alignment horizontal="center" vertical="top" wrapText="1"/>
      <protection locked="0"/>
    </xf>
    <xf numFmtId="0" fontId="0" fillId="67" borderId="82" xfId="0" applyFill="1" applyBorder="1"/>
    <xf numFmtId="49" fontId="2" fillId="64" borderId="79" xfId="0" applyNumberFormat="1" applyFont="1" applyFill="1" applyBorder="1" applyAlignment="1" applyProtection="1">
      <alignment horizontal="center" vertical="top" wrapText="1"/>
      <protection locked="0"/>
    </xf>
    <xf numFmtId="49" fontId="2" fillId="64" borderId="79" xfId="0" applyNumberFormat="1" applyFont="1" applyFill="1" applyBorder="1" applyAlignment="1" applyProtection="1">
      <alignment horizontal="left" vertical="top" wrapText="1"/>
      <protection locked="0"/>
    </xf>
    <xf numFmtId="49" fontId="2" fillId="67" borderId="82" xfId="0" applyNumberFormat="1" applyFont="1" applyFill="1" applyBorder="1" applyAlignment="1">
      <alignment horizontal="left" vertical="top" wrapText="1"/>
    </xf>
    <xf numFmtId="164" fontId="6" fillId="68" borderId="83" xfId="0" applyNumberFormat="1" applyFont="1" applyFill="1" applyBorder="1" applyAlignment="1" applyProtection="1">
      <alignment horizontal="center" vertical="top"/>
      <protection locked="0"/>
    </xf>
    <xf numFmtId="49" fontId="5" fillId="64" borderId="79" xfId="0" applyNumberFormat="1" applyFont="1" applyFill="1" applyBorder="1" applyAlignment="1" applyProtection="1">
      <alignment horizontal="center" vertical="top" wrapText="1"/>
      <protection locked="0"/>
    </xf>
    <xf numFmtId="49" fontId="30" fillId="7" borderId="15" xfId="1" applyNumberFormat="1" applyFill="1" applyBorder="1" applyAlignment="1" applyProtection="1">
      <alignment horizontal="left" vertical="top" wrapText="1"/>
      <protection locked="0"/>
    </xf>
    <xf numFmtId="164" fontId="6" fillId="69" borderId="84" xfId="0" applyNumberFormat="1" applyFont="1" applyFill="1" applyBorder="1" applyAlignment="1" applyProtection="1">
      <alignment horizontal="center" vertical="top"/>
      <protection locked="0"/>
    </xf>
    <xf numFmtId="49" fontId="2" fillId="12" borderId="20" xfId="0" applyNumberFormat="1" applyFont="1" applyFill="1" applyBorder="1" applyAlignment="1">
      <alignment horizontal="center" vertical="center" wrapText="1"/>
    </xf>
    <xf numFmtId="164" fontId="6" fillId="68" borderId="83" xfId="0" applyNumberFormat="1" applyFont="1" applyFill="1" applyBorder="1" applyAlignment="1">
      <alignment horizontal="center" vertical="top"/>
    </xf>
    <xf numFmtId="0" fontId="2" fillId="70" borderId="85" xfId="0" applyFont="1" applyFill="1" applyBorder="1" applyAlignment="1">
      <alignment wrapText="1"/>
    </xf>
    <xf numFmtId="0" fontId="7" fillId="12" borderId="20" xfId="0" applyFont="1" applyFill="1" applyBorder="1" applyAlignment="1">
      <alignment vertical="center" wrapText="1"/>
    </xf>
    <xf numFmtId="0" fontId="46" fillId="70" borderId="85" xfId="0" applyFont="1" applyFill="1" applyBorder="1"/>
    <xf numFmtId="0" fontId="30" fillId="70" borderId="85" xfId="1" applyFill="1" applyBorder="1"/>
    <xf numFmtId="49" fontId="2" fillId="70" borderId="85" xfId="0" applyNumberFormat="1" applyFont="1" applyFill="1" applyBorder="1" applyAlignment="1" applyProtection="1">
      <alignment horizontal="left" vertical="top" wrapText="1"/>
      <protection locked="0"/>
    </xf>
    <xf numFmtId="164" fontId="6" fillId="71" borderId="86" xfId="0" applyNumberFormat="1" applyFont="1" applyFill="1" applyBorder="1" applyAlignment="1" applyProtection="1">
      <alignment horizontal="center" vertical="top"/>
      <protection locked="0"/>
    </xf>
    <xf numFmtId="164" fontId="6" fillId="72" borderId="87" xfId="0" applyNumberFormat="1" applyFont="1" applyFill="1" applyBorder="1" applyAlignment="1" applyProtection="1">
      <alignment horizontal="center" vertical="top"/>
      <protection locked="0"/>
    </xf>
    <xf numFmtId="164" fontId="6" fillId="73" borderId="88" xfId="0" applyNumberFormat="1" applyFont="1" applyFill="1" applyBorder="1" applyAlignment="1" applyProtection="1">
      <alignment horizontal="center" vertical="top"/>
      <protection locked="0"/>
    </xf>
    <xf numFmtId="49" fontId="2" fillId="74" borderId="89" xfId="0" applyNumberFormat="1" applyFont="1" applyFill="1" applyBorder="1" applyAlignment="1" applyProtection="1">
      <alignment horizontal="left" vertical="top" wrapText="1"/>
      <protection locked="0"/>
    </xf>
    <xf numFmtId="0" fontId="2" fillId="12" borderId="20" xfId="0" applyFont="1" applyFill="1" applyBorder="1" applyAlignment="1" applyProtection="1">
      <alignment horizontal="left" vertical="top" wrapText="1"/>
      <protection locked="0"/>
    </xf>
    <xf numFmtId="49" fontId="2" fillId="74" borderId="89" xfId="0" applyNumberFormat="1" applyFont="1" applyFill="1" applyBorder="1" applyAlignment="1">
      <alignment horizontal="left" vertical="top" wrapText="1"/>
    </xf>
    <xf numFmtId="49" fontId="2" fillId="6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8" borderId="16" xfId="0" applyNumberFormat="1" applyFont="1" applyFill="1" applyBorder="1" applyAlignment="1" applyProtection="1">
      <alignment horizontal="center" vertical="top" wrapText="1"/>
      <protection locked="0"/>
    </xf>
    <xf numFmtId="49" fontId="24" fillId="8" borderId="16" xfId="0" applyNumberFormat="1" applyFont="1" applyFill="1" applyBorder="1" applyAlignment="1" applyProtection="1">
      <alignment horizontal="center" vertical="top" wrapText="1"/>
      <protection locked="0"/>
    </xf>
    <xf numFmtId="49" fontId="2" fillId="7" borderId="15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15" xfId="0" applyNumberFormat="1" applyFont="1" applyFill="1" applyBorder="1" applyAlignment="1" applyProtection="1">
      <alignment horizontal="left" vertical="top" wrapText="1"/>
      <protection locked="0"/>
    </xf>
    <xf numFmtId="0" fontId="2" fillId="67" borderId="82" xfId="0" applyFont="1" applyFill="1" applyBorder="1" applyAlignment="1" applyProtection="1">
      <alignment horizontal="left" vertical="top" wrapText="1" indent="1"/>
      <protection locked="0"/>
      <extLst>
        <ext uri="smNativeData">
          <pm:cellMargin xmlns:pm="smNativeData" id="1712757853" l="192" r="0" t="0" b="0" textRotation="0"/>
        </ext>
      </extLst>
    </xf>
    <xf numFmtId="49" fontId="5" fillId="11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9" borderId="17" xfId="0" applyNumberFormat="1" applyFont="1" applyFill="1" applyBorder="1" applyAlignment="1" applyProtection="1">
      <alignment horizontal="left" vertical="center" wrapText="1"/>
      <protection locked="0"/>
    </xf>
    <xf numFmtId="49" fontId="13" fillId="9" borderId="17" xfId="0" applyNumberFormat="1" applyFont="1" applyFill="1" applyBorder="1" applyAlignment="1" applyProtection="1">
      <alignment horizontal="left" vertical="top" wrapText="1"/>
      <protection locked="0"/>
    </xf>
    <xf numFmtId="49" fontId="7" fillId="9" borderId="17" xfId="0" applyNumberFormat="1" applyFont="1" applyFill="1" applyBorder="1" applyAlignment="1" applyProtection="1">
      <alignment horizontal="left" vertical="top" wrapText="1"/>
      <protection locked="0"/>
    </xf>
    <xf numFmtId="49" fontId="2" fillId="12" borderId="20" xfId="0" applyNumberFormat="1" applyFont="1" applyFill="1" applyBorder="1" applyAlignment="1" applyProtection="1">
      <alignment horizontal="left" vertical="center" wrapText="1"/>
      <protection locked="0"/>
    </xf>
    <xf numFmtId="49" fontId="5" fillId="12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67" borderId="82" xfId="0" applyFont="1" applyFill="1" applyBorder="1" applyAlignment="1">
      <alignment wrapText="1"/>
    </xf>
    <xf numFmtId="49" fontId="30" fillId="9" borderId="17" xfId="1" applyNumberFormat="1" applyFill="1" applyBorder="1" applyAlignment="1" applyProtection="1">
      <alignment horizontal="left" vertical="center" wrapText="1"/>
      <protection locked="0"/>
    </xf>
    <xf numFmtId="49" fontId="2" fillId="9" borderId="17" xfId="0" applyNumberFormat="1" applyFont="1" applyFill="1" applyBorder="1" applyAlignment="1">
      <alignment horizontal="center" vertical="center" wrapText="1"/>
    </xf>
    <xf numFmtId="49" fontId="2" fillId="9" borderId="17" xfId="0" applyNumberFormat="1" applyFont="1" applyFill="1" applyBorder="1" applyAlignment="1">
      <alignment horizontal="left" vertical="top" wrapText="1"/>
    </xf>
    <xf numFmtId="0" fontId="2" fillId="9" borderId="17" xfId="0" applyFont="1" applyFill="1" applyBorder="1" applyAlignment="1">
      <alignment wrapText="1"/>
    </xf>
    <xf numFmtId="49" fontId="5" fillId="12" borderId="20" xfId="0" applyNumberFormat="1" applyFont="1" applyFill="1" applyBorder="1" applyAlignment="1">
      <alignment horizontal="center" vertical="center" wrapText="1"/>
    </xf>
    <xf numFmtId="0" fontId="2" fillId="75" borderId="90" xfId="0" applyFont="1" applyFill="1" applyBorder="1" applyAlignment="1">
      <alignment vertical="top" wrapText="1"/>
    </xf>
    <xf numFmtId="49" fontId="2" fillId="9" borderId="17" xfId="0" applyNumberFormat="1" applyFont="1" applyFill="1" applyBorder="1" applyAlignment="1">
      <alignment horizontal="center" vertical="top" wrapText="1"/>
    </xf>
    <xf numFmtId="49" fontId="47" fillId="9" borderId="17" xfId="0" applyNumberFormat="1" applyFont="1" applyFill="1" applyBorder="1" applyAlignment="1">
      <alignment horizontal="left" vertical="top" wrapText="1"/>
    </xf>
    <xf numFmtId="0" fontId="2" fillId="67" borderId="82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12" borderId="20" xfId="0" applyFont="1" applyFill="1" applyBorder="1" applyAlignment="1">
      <alignment vertical="center" wrapText="1"/>
    </xf>
    <xf numFmtId="49" fontId="2" fillId="77" borderId="92" xfId="0" applyNumberFormat="1" applyFont="1" applyFill="1" applyBorder="1" applyAlignment="1" applyProtection="1">
      <alignment horizontal="left" vertical="center" wrapText="1"/>
      <protection locked="0"/>
    </xf>
    <xf numFmtId="49" fontId="2" fillId="77" borderId="92" xfId="0" applyNumberFormat="1" applyFont="1" applyFill="1" applyBorder="1" applyAlignment="1" applyProtection="1">
      <alignment horizontal="center" vertical="center" wrapText="1"/>
      <protection locked="0"/>
    </xf>
    <xf numFmtId="49" fontId="2" fillId="77" borderId="92" xfId="0" applyNumberFormat="1" applyFont="1" applyFill="1" applyBorder="1" applyAlignment="1" applyProtection="1">
      <alignment horizontal="left" vertical="top" wrapText="1"/>
      <protection locked="0"/>
    </xf>
    <xf numFmtId="0" fontId="2" fillId="67" borderId="82" xfId="0" applyFont="1" applyFill="1" applyBorder="1" applyAlignment="1" applyProtection="1">
      <alignment horizontal="left" vertical="center" wrapText="1" indent="1"/>
      <protection locked="0"/>
      <extLst>
        <ext uri="smNativeData">
          <pm:cellMargin xmlns:pm="smNativeData" id="1712757853" l="192" r="0" t="0" b="0" textRotation="0"/>
        </ext>
      </extLst>
    </xf>
    <xf numFmtId="0" fontId="17" fillId="12" borderId="20" xfId="0" applyFont="1" applyFill="1" applyBorder="1" applyAlignment="1">
      <alignment horizontal="center" vertical="center"/>
    </xf>
    <xf numFmtId="49" fontId="2" fillId="76" borderId="91" xfId="0" applyNumberFormat="1" applyFont="1" applyFill="1" applyBorder="1" applyAlignment="1" applyProtection="1">
      <alignment horizontal="left" vertical="top" wrapText="1"/>
      <protection locked="0"/>
    </xf>
    <xf numFmtId="49" fontId="2" fillId="76" borderId="91" xfId="0" applyNumberFormat="1" applyFont="1" applyFill="1" applyBorder="1" applyAlignment="1" applyProtection="1">
      <alignment horizontal="center" vertical="top" wrapText="1"/>
      <protection locked="0"/>
    </xf>
    <xf numFmtId="49" fontId="24" fillId="76" borderId="91" xfId="0" applyNumberFormat="1" applyFont="1" applyFill="1" applyBorder="1" applyAlignment="1" applyProtection="1">
      <alignment horizontal="left" vertical="top" wrapText="1"/>
      <protection locked="0"/>
    </xf>
    <xf numFmtId="0" fontId="2" fillId="76" borderId="91" xfId="0" applyFont="1" applyFill="1" applyBorder="1" applyAlignment="1" applyProtection="1">
      <alignment horizontal="left" vertical="center" wrapText="1"/>
      <protection locked="0"/>
    </xf>
    <xf numFmtId="49" fontId="2" fillId="76" borderId="91" xfId="0" applyNumberFormat="1" applyFont="1" applyFill="1" applyBorder="1" applyAlignment="1" applyProtection="1">
      <alignment horizontal="left" vertical="center" wrapText="1"/>
      <protection locked="0"/>
    </xf>
    <xf numFmtId="49" fontId="2" fillId="76" borderId="91" xfId="0" applyNumberFormat="1" applyFont="1" applyFill="1" applyBorder="1" applyAlignment="1" applyProtection="1">
      <alignment horizontal="center" vertical="center" wrapText="1"/>
      <protection locked="0"/>
    </xf>
    <xf numFmtId="49" fontId="30" fillId="76" borderId="91" xfId="1" applyNumberFormat="1" applyFill="1" applyBorder="1" applyAlignment="1" applyProtection="1">
      <alignment horizontal="left" vertical="top" wrapText="1"/>
      <protection locked="0"/>
    </xf>
    <xf numFmtId="49" fontId="5" fillId="76" borderId="91" xfId="0" applyNumberFormat="1" applyFont="1" applyFill="1" applyBorder="1" applyAlignment="1" applyProtection="1">
      <alignment horizontal="center" vertical="top" wrapText="1"/>
      <protection locked="0"/>
    </xf>
    <xf numFmtId="49" fontId="7" fillId="76" borderId="91" xfId="0" applyNumberFormat="1" applyFont="1" applyFill="1" applyBorder="1" applyAlignment="1" applyProtection="1">
      <alignment horizontal="left" vertical="top" wrapText="1"/>
      <protection locked="0"/>
    </xf>
    <xf numFmtId="0" fontId="32" fillId="12" borderId="20" xfId="0" applyFont="1" applyFill="1" applyBorder="1" applyAlignment="1">
      <alignment horizontal="center" vertical="center"/>
    </xf>
    <xf numFmtId="49" fontId="5" fillId="76" borderId="91" xfId="0" applyNumberFormat="1" applyFont="1" applyFill="1" applyBorder="1" applyAlignment="1">
      <alignment horizontal="center" vertical="top" wrapText="1"/>
    </xf>
    <xf numFmtId="49" fontId="7" fillId="76" borderId="91" xfId="0" applyNumberFormat="1" applyFont="1" applyFill="1" applyBorder="1" applyAlignment="1">
      <alignment horizontal="left" vertical="top" wrapText="1"/>
    </xf>
    <xf numFmtId="0" fontId="2" fillId="76" borderId="91" xfId="0" applyFont="1" applyFill="1" applyBorder="1" applyAlignment="1">
      <alignment wrapText="1"/>
    </xf>
    <xf numFmtId="49" fontId="2" fillId="76" borderId="91" xfId="0" applyNumberFormat="1" applyFont="1" applyFill="1" applyBorder="1" applyAlignment="1">
      <alignment horizontal="center" vertical="top" wrapText="1"/>
    </xf>
    <xf numFmtId="49" fontId="2" fillId="76" borderId="91" xfId="0" applyNumberFormat="1" applyFont="1" applyFill="1" applyBorder="1" applyAlignment="1">
      <alignment horizontal="left" vertical="top" wrapText="1"/>
    </xf>
    <xf numFmtId="0" fontId="2" fillId="78" borderId="93" xfId="0" applyFont="1" applyFill="1" applyBorder="1" applyAlignment="1">
      <alignment vertical="top" wrapText="1"/>
    </xf>
    <xf numFmtId="49" fontId="2" fillId="76" borderId="91" xfId="0" applyNumberFormat="1" applyFont="1" applyFill="1" applyBorder="1" applyAlignment="1">
      <alignment horizontal="center" vertical="top" wrapText="1"/>
    </xf>
    <xf numFmtId="49" fontId="47" fillId="76" borderId="91" xfId="0" applyNumberFormat="1" applyFont="1" applyFill="1" applyBorder="1" applyAlignment="1">
      <alignment horizontal="left" vertical="top" wrapText="1"/>
    </xf>
    <xf numFmtId="49" fontId="5" fillId="25" borderId="39" xfId="0" applyNumberFormat="1" applyFont="1" applyFill="1" applyBorder="1" applyAlignment="1">
      <alignment horizontal="center" vertical="center" wrapText="1"/>
    </xf>
    <xf numFmtId="0" fontId="32" fillId="25" borderId="39" xfId="0" applyFont="1" applyFill="1" applyBorder="1" applyAlignment="1">
      <alignment horizontal="center" vertical="center"/>
    </xf>
    <xf numFmtId="0" fontId="18" fillId="76" borderId="91" xfId="0" applyFont="1" applyFill="1" applyBorder="1" applyAlignment="1">
      <alignment wrapText="1"/>
    </xf>
    <xf numFmtId="164" fontId="6" fillId="49" borderId="64" xfId="0" applyNumberFormat="1" applyFont="1" applyFill="1" applyBorder="1" applyAlignment="1" applyProtection="1">
      <alignment horizontal="center" vertical="top"/>
      <protection locked="0"/>
    </xf>
    <xf numFmtId="49" fontId="2" fillId="22" borderId="36" xfId="0" applyNumberFormat="1" applyFont="1" applyFill="1" applyBorder="1" applyAlignment="1" applyProtection="1">
      <alignment horizontal="left" vertical="center" wrapText="1"/>
      <protection locked="0"/>
    </xf>
    <xf numFmtId="49" fontId="2" fillId="22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25" borderId="39" xfId="0" applyFont="1" applyFill="1" applyBorder="1" applyAlignment="1" applyProtection="1">
      <alignment horizontal="left" vertical="center" wrapText="1"/>
      <protection locked="0"/>
    </xf>
    <xf numFmtId="49" fontId="2" fillId="25" borderId="39" xfId="0" applyNumberFormat="1" applyFont="1" applyFill="1" applyBorder="1" applyAlignment="1" applyProtection="1">
      <alignment horizontal="left" vertical="center" wrapText="1"/>
      <protection locked="0"/>
    </xf>
    <xf numFmtId="49" fontId="2" fillId="25" borderId="39" xfId="0" applyNumberFormat="1" applyFont="1" applyFill="1" applyBorder="1" applyAlignment="1" applyProtection="1">
      <alignment horizontal="center" vertical="center" wrapText="1"/>
      <protection locked="0"/>
    </xf>
    <xf numFmtId="0" fontId="2" fillId="79" borderId="94" xfId="0" applyFont="1" applyFill="1" applyBorder="1" applyAlignment="1">
      <alignment wrapText="1"/>
    </xf>
    <xf numFmtId="0" fontId="2" fillId="25" borderId="39" xfId="0" applyFont="1" applyFill="1" applyBorder="1" applyAlignment="1">
      <alignment wrapText="1"/>
    </xf>
    <xf numFmtId="49" fontId="19" fillId="0" borderId="1" xfId="0" applyNumberFormat="1" applyFont="1" applyBorder="1" applyAlignment="1" applyProtection="1">
      <alignment horizontal="center" vertical="top" wrapText="1"/>
      <protection locked="0"/>
    </xf>
    <xf numFmtId="0" fontId="38" fillId="0" borderId="6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95" xfId="0" applyFont="1" applyBorder="1" applyAlignment="1">
      <alignment horizontal="center" vertical="center" wrapText="1"/>
    </xf>
    <xf numFmtId="0" fontId="38" fillId="0" borderId="96" xfId="0" applyFont="1" applyBorder="1" applyAlignment="1">
      <alignment horizontal="center" vertical="center" wrapText="1"/>
    </xf>
    <xf numFmtId="0" fontId="5" fillId="63" borderId="78" xfId="0" applyFont="1" applyFill="1" applyBorder="1" applyAlignment="1" applyProtection="1">
      <alignment vertical="top" wrapText="1"/>
      <protection locked="0"/>
    </xf>
    <xf numFmtId="0" fontId="0" fillId="16" borderId="30" xfId="0" applyFill="1" applyBorder="1"/>
    <xf numFmtId="0" fontId="5" fillId="16" borderId="30" xfId="0" applyFont="1" applyFill="1" applyBorder="1" applyAlignment="1" applyProtection="1">
      <alignment vertical="top" wrapText="1"/>
      <protection locked="0"/>
    </xf>
    <xf numFmtId="0" fontId="0" fillId="0" borderId="0" xfId="0"/>
    <xf numFmtId="0" fontId="9" fillId="0" borderId="97" xfId="0" applyFont="1" applyBorder="1"/>
    <xf numFmtId="1" fontId="10" fillId="2" borderId="9" xfId="0" applyNumberFormat="1" applyFont="1" applyFill="1" applyBorder="1"/>
    <xf numFmtId="1" fontId="6" fillId="80" borderId="98" xfId="0" applyNumberFormat="1" applyFont="1" applyFill="1" applyBorder="1" applyAlignment="1" applyProtection="1">
      <alignment horizontal="center" vertical="top"/>
      <protection locked="0"/>
    </xf>
    <xf numFmtId="49" fontId="30" fillId="48" borderId="62" xfId="1" applyNumberFormat="1" applyFill="1" applyBorder="1" applyAlignment="1" applyProtection="1">
      <alignment horizontal="left" vertical="top" wrapText="1"/>
      <protection locked="0"/>
    </xf>
    <xf numFmtId="49" fontId="30" fillId="55" borderId="70" xfId="1" applyNumberFormat="1" applyFill="1" applyBorder="1" applyAlignment="1" applyProtection="1">
      <alignment horizontal="left" vertical="top" wrapText="1"/>
      <protection locked="0"/>
    </xf>
    <xf numFmtId="49" fontId="49" fillId="9" borderId="17" xfId="1" applyNumberFormat="1" applyFont="1" applyFill="1" applyBorder="1" applyAlignment="1" applyProtection="1">
      <alignment horizontal="left" vertical="top" wrapText="1"/>
      <protection locked="0"/>
    </xf>
    <xf numFmtId="49" fontId="2" fillId="81" borderId="99" xfId="0" applyNumberFormat="1" applyFont="1" applyFill="1" applyBorder="1" applyAlignment="1" applyProtection="1">
      <alignment horizontal="left" vertical="top" wrapText="1"/>
      <protection locked="0"/>
    </xf>
    <xf numFmtId="49" fontId="2" fillId="11" borderId="19" xfId="0" applyNumberFormat="1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left" vertical="center" wrapText="1"/>
    </xf>
    <xf numFmtId="0" fontId="0" fillId="75" borderId="90" xfId="0" applyFill="1" applyBorder="1" applyAlignment="1" applyProtection="1">
      <alignment wrapText="1"/>
      <protection locked="0"/>
    </xf>
    <xf numFmtId="49" fontId="2" fillId="33" borderId="47" xfId="0" applyNumberFormat="1" applyFont="1" applyFill="1" applyBorder="1" applyAlignment="1" applyProtection="1">
      <alignment horizontal="left" vertical="top" wrapText="1"/>
      <protection locked="0"/>
    </xf>
    <xf numFmtId="49" fontId="18" fillId="0" borderId="22" xfId="0" applyNumberFormat="1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1" xfId="0" applyFont="1" applyBorder="1" applyProtection="1">
      <protection locked="0"/>
    </xf>
    <xf numFmtId="0" fontId="18" fillId="0" borderId="1" xfId="0" applyFont="1" applyBorder="1" applyAlignment="1" applyProtection="1">
      <alignment wrapText="1"/>
      <protection locked="0"/>
    </xf>
    <xf numFmtId="0" fontId="40" fillId="82" borderId="100" xfId="0" applyFont="1" applyFill="1" applyBorder="1" applyAlignment="1">
      <alignment horizontal="center" wrapText="1"/>
    </xf>
    <xf numFmtId="0" fontId="38" fillId="0" borderId="95" xfId="0" applyFont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38" fillId="0" borderId="4" xfId="0" applyFont="1" applyBorder="1" applyAlignment="1">
      <alignment vertical="center" wrapText="1"/>
    </xf>
    <xf numFmtId="0" fontId="38" fillId="0" borderId="6" xfId="0" applyFont="1" applyBorder="1" applyAlignment="1">
      <alignment vertical="center" wrapText="1"/>
    </xf>
    <xf numFmtId="0" fontId="32" fillId="0" borderId="11" xfId="0" applyFont="1" applyBorder="1" applyAlignment="1">
      <alignment horizontal="center" vertical="center" wrapText="1"/>
    </xf>
    <xf numFmtId="49" fontId="2" fillId="83" borderId="101" xfId="0" applyNumberFormat="1" applyFont="1" applyFill="1" applyBorder="1" applyAlignment="1" applyProtection="1">
      <alignment horizontal="left" vertical="top" wrapText="1"/>
      <protection locked="0"/>
    </xf>
    <xf numFmtId="0" fontId="17" fillId="36" borderId="50" xfId="0" applyFont="1" applyFill="1" applyBorder="1" applyAlignment="1">
      <alignment vertical="center" wrapText="1"/>
    </xf>
    <xf numFmtId="49" fontId="2" fillId="84" borderId="102" xfId="0" applyNumberFormat="1" applyFont="1" applyFill="1" applyBorder="1" applyAlignment="1" applyProtection="1">
      <alignment horizontal="left" vertical="top" wrapText="1"/>
      <protection locked="0"/>
    </xf>
    <xf numFmtId="49" fontId="2" fillId="36" borderId="50" xfId="0" applyNumberFormat="1" applyFont="1" applyFill="1" applyBorder="1" applyAlignment="1" applyProtection="1">
      <alignment horizontal="left" vertical="top" wrapText="1"/>
      <protection locked="0"/>
    </xf>
    <xf numFmtId="0" fontId="17" fillId="16" borderId="30" xfId="0" applyFont="1" applyFill="1" applyBorder="1" applyAlignment="1">
      <alignment vertical="center" wrapText="1"/>
    </xf>
    <xf numFmtId="0" fontId="2" fillId="16" borderId="30" xfId="0" applyFont="1" applyFill="1" applyBorder="1" applyAlignment="1">
      <alignment vertical="center" wrapText="1"/>
    </xf>
    <xf numFmtId="49" fontId="2" fillId="36" borderId="50" xfId="0" applyNumberFormat="1" applyFont="1" applyFill="1" applyBorder="1" applyAlignment="1" applyProtection="1">
      <alignment vertical="top" wrapText="1"/>
      <protection locked="0"/>
    </xf>
    <xf numFmtId="49" fontId="2" fillId="83" borderId="101" xfId="0" applyNumberFormat="1" applyFont="1" applyFill="1" applyBorder="1" applyAlignment="1" applyProtection="1">
      <alignment vertical="top" wrapText="1"/>
      <protection locked="0"/>
    </xf>
    <xf numFmtId="49" fontId="2" fillId="84" borderId="102" xfId="0" applyNumberFormat="1" applyFont="1" applyFill="1" applyBorder="1" applyAlignment="1" applyProtection="1">
      <alignment vertical="top" wrapText="1"/>
      <protection locked="0"/>
    </xf>
    <xf numFmtId="49" fontId="2" fillId="0" borderId="21" xfId="0" applyNumberFormat="1" applyFont="1" applyBorder="1" applyAlignment="1" applyProtection="1">
      <alignment horizontal="left" vertical="top" wrapText="1"/>
      <protection locked="0"/>
    </xf>
    <xf numFmtId="164" fontId="2" fillId="0" borderId="21" xfId="0" applyNumberFormat="1" applyFont="1" applyBorder="1" applyAlignment="1" applyProtection="1">
      <alignment horizontal="center" vertical="top"/>
      <protection locked="0"/>
    </xf>
    <xf numFmtId="0" fontId="2" fillId="36" borderId="50" xfId="0" applyFont="1" applyFill="1" applyBorder="1" applyAlignment="1">
      <alignment vertical="center" wrapText="1"/>
    </xf>
    <xf numFmtId="0" fontId="38" fillId="0" borderId="103" xfId="0" applyFont="1" applyBorder="1" applyAlignment="1">
      <alignment vertical="center" wrapText="1"/>
    </xf>
    <xf numFmtId="0" fontId="38" fillId="0" borderId="103" xfId="0" applyFont="1" applyBorder="1" applyAlignment="1">
      <alignment horizontal="center" vertical="center" wrapText="1"/>
    </xf>
    <xf numFmtId="0" fontId="38" fillId="0" borderId="25" xfId="0" applyFont="1" applyBorder="1" applyAlignment="1">
      <alignment vertical="center" wrapText="1"/>
    </xf>
    <xf numFmtId="0" fontId="17" fillId="0" borderId="6" xfId="0" applyFont="1" applyBorder="1" applyAlignment="1">
      <alignment horizontal="right" vertical="center" wrapText="1"/>
    </xf>
    <xf numFmtId="0" fontId="17" fillId="36" borderId="50" xfId="0" applyFont="1" applyFill="1" applyBorder="1" applyAlignment="1">
      <alignment horizontal="left" vertical="center" wrapText="1"/>
    </xf>
    <xf numFmtId="0" fontId="38" fillId="0" borderId="21" xfId="0" applyFont="1" applyBorder="1" applyAlignment="1">
      <alignment horizontal="center" vertical="center" wrapText="1"/>
    </xf>
    <xf numFmtId="0" fontId="18" fillId="85" borderId="104" xfId="0" applyFont="1" applyFill="1" applyBorder="1" applyAlignment="1">
      <alignment wrapText="1"/>
    </xf>
    <xf numFmtId="0" fontId="18" fillId="86" borderId="105" xfId="0" applyFont="1" applyFill="1" applyBorder="1" applyAlignment="1">
      <alignment wrapText="1"/>
    </xf>
    <xf numFmtId="0" fontId="32" fillId="0" borderId="6" xfId="0" applyFont="1" applyBorder="1" applyAlignment="1">
      <alignment horizontal="center" vertical="center" wrapText="1" readingOrder="1"/>
    </xf>
    <xf numFmtId="0" fontId="17" fillId="0" borderId="21" xfId="0" applyFont="1" applyBorder="1" applyAlignment="1">
      <alignment horizontal="right" vertical="center" wrapText="1"/>
    </xf>
    <xf numFmtId="0" fontId="17" fillId="83" borderId="101" xfId="0" applyFont="1" applyFill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50" fillId="0" borderId="1" xfId="0" applyFont="1" applyBorder="1"/>
    <xf numFmtId="0" fontId="50" fillId="0" borderId="1" xfId="0" applyFont="1" applyBorder="1" applyAlignment="1">
      <alignment horizontal="center"/>
    </xf>
    <xf numFmtId="0" fontId="38" fillId="87" borderId="106" xfId="0" applyFont="1" applyFill="1" applyBorder="1" applyAlignment="1">
      <alignment horizontal="center" vertical="center"/>
    </xf>
    <xf numFmtId="0" fontId="0" fillId="0" borderId="107" xfId="0" applyBorder="1"/>
    <xf numFmtId="0" fontId="0" fillId="0" borderId="1" xfId="0" applyBorder="1" applyAlignment="1">
      <alignment wrapText="1"/>
    </xf>
    <xf numFmtId="0" fontId="5" fillId="0" borderId="108" xfId="0" applyFont="1" applyBorder="1" applyAlignment="1">
      <alignment vertical="center" wrapText="1"/>
    </xf>
    <xf numFmtId="0" fontId="5" fillId="88" borderId="109" xfId="0" applyFont="1" applyFill="1" applyBorder="1" applyAlignment="1">
      <alignment vertical="center" wrapText="1"/>
    </xf>
    <xf numFmtId="0" fontId="5" fillId="89" borderId="110" xfId="0" applyFont="1" applyFill="1" applyBorder="1" applyAlignment="1">
      <alignment vertical="center" wrapText="1"/>
    </xf>
    <xf numFmtId="0" fontId="18" fillId="90" borderId="111" xfId="0" applyFont="1" applyFill="1" applyBorder="1" applyAlignment="1">
      <alignment vertical="top" wrapText="1"/>
    </xf>
    <xf numFmtId="0" fontId="2" fillId="91" borderId="112" xfId="0" applyFont="1" applyFill="1" applyBorder="1" applyAlignment="1">
      <alignment vertical="center" wrapText="1"/>
    </xf>
    <xf numFmtId="0" fontId="2" fillId="88" borderId="109" xfId="0" applyFont="1" applyFill="1" applyBorder="1" applyAlignment="1">
      <alignment vertical="center" wrapText="1"/>
    </xf>
    <xf numFmtId="49" fontId="2" fillId="91" borderId="112" xfId="0" applyNumberFormat="1" applyFont="1" applyFill="1" applyBorder="1" applyAlignment="1" applyProtection="1">
      <alignment horizontal="left" vertical="top" wrapText="1"/>
      <protection locked="0"/>
    </xf>
    <xf numFmtId="0" fontId="2" fillId="90" borderId="111" xfId="0" applyFont="1" applyFill="1" applyBorder="1" applyAlignment="1">
      <alignment vertical="top" wrapText="1"/>
    </xf>
    <xf numFmtId="0" fontId="2" fillId="89" borderId="110" xfId="0" applyFont="1" applyFill="1" applyBorder="1" applyAlignment="1">
      <alignment vertical="center" wrapText="1"/>
    </xf>
    <xf numFmtId="0" fontId="2" fillId="0" borderId="96" xfId="0" applyFont="1" applyBorder="1" applyAlignment="1">
      <alignment vertical="center" wrapText="1"/>
    </xf>
    <xf numFmtId="0" fontId="2" fillId="0" borderId="10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87" borderId="106" xfId="0" applyFont="1" applyFill="1" applyBorder="1" applyAlignment="1">
      <alignment horizontal="center" vertical="top" wrapText="1" readingOrder="1"/>
    </xf>
    <xf numFmtId="0" fontId="5" fillId="0" borderId="6" xfId="0" applyFont="1" applyBorder="1" applyAlignment="1">
      <alignment horizontal="center" vertical="top" wrapText="1" readingOrder="1"/>
    </xf>
    <xf numFmtId="0" fontId="5" fillId="0" borderId="21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wrapText="1" readingOrder="1"/>
    </xf>
    <xf numFmtId="0" fontId="2" fillId="0" borderId="6" xfId="0" applyFont="1" applyBorder="1" applyAlignment="1" applyProtection="1">
      <alignment horizontal="left" vertical="top" wrapText="1"/>
      <protection locked="0"/>
    </xf>
    <xf numFmtId="49" fontId="51" fillId="9" borderId="17" xfId="1" applyNumberFormat="1" applyFont="1" applyFill="1" applyBorder="1" applyAlignment="1" applyProtection="1">
      <alignment horizontal="left" vertical="top" wrapText="1"/>
      <protection locked="0"/>
    </xf>
    <xf numFmtId="49" fontId="52" fillId="7" borderId="15" xfId="1" applyNumberFormat="1" applyFont="1" applyFill="1" applyBorder="1" applyAlignment="1" applyProtection="1">
      <alignment horizontal="left" vertical="top" wrapText="1"/>
      <protection locked="0"/>
    </xf>
    <xf numFmtId="49" fontId="53" fillId="25" borderId="39" xfId="1" applyNumberFormat="1" applyFont="1" applyFill="1" applyBorder="1" applyAlignment="1" applyProtection="1">
      <alignment horizontal="left" vertical="top" wrapText="1"/>
      <protection locked="0"/>
    </xf>
    <xf numFmtId="49" fontId="54" fillId="25" borderId="39" xfId="1" applyNumberFormat="1" applyFont="1" applyFill="1" applyBorder="1" applyAlignment="1" applyProtection="1">
      <alignment horizontal="left" vertical="top" wrapText="1"/>
      <protection locked="0"/>
    </xf>
    <xf numFmtId="49" fontId="53" fillId="76" borderId="91" xfId="1" applyNumberFormat="1" applyFont="1" applyFill="1" applyBorder="1" applyAlignment="1" applyProtection="1">
      <alignment horizontal="left" vertical="top" wrapText="1"/>
      <protection locked="0"/>
    </xf>
    <xf numFmtId="49" fontId="54" fillId="76" borderId="91" xfId="1" applyNumberFormat="1" applyFont="1" applyFill="1" applyBorder="1" applyAlignment="1" applyProtection="1">
      <alignment horizontal="left" vertical="top" wrapText="1"/>
      <protection locked="0"/>
    </xf>
    <xf numFmtId="0" fontId="55" fillId="75" borderId="90" xfId="1" applyFont="1" applyFill="1" applyBorder="1" applyAlignment="1">
      <alignment vertical="top" wrapText="1"/>
    </xf>
    <xf numFmtId="49" fontId="56" fillId="9" borderId="17" xfId="1" applyNumberFormat="1" applyFont="1" applyFill="1" applyBorder="1" applyAlignment="1" applyProtection="1">
      <alignment horizontal="left" vertical="top" wrapText="1"/>
      <protection locked="0"/>
    </xf>
    <xf numFmtId="0" fontId="57" fillId="9" borderId="17" xfId="1" applyFont="1" applyFill="1" applyBorder="1" applyAlignment="1" applyProtection="1">
      <alignment horizontal="left" vertical="center" wrapText="1"/>
      <protection locked="0"/>
    </xf>
    <xf numFmtId="0" fontId="58" fillId="76" borderId="91" xfId="1" applyFont="1" applyFill="1" applyBorder="1" applyAlignment="1">
      <alignment vertical="top" wrapText="1"/>
    </xf>
    <xf numFmtId="49" fontId="59" fillId="9" borderId="17" xfId="1" applyNumberFormat="1" applyFont="1" applyFill="1" applyBorder="1" applyAlignment="1" applyProtection="1">
      <alignment horizontal="left" vertical="center" wrapText="1"/>
      <protection locked="0"/>
    </xf>
    <xf numFmtId="49" fontId="60" fillId="9" borderId="17" xfId="1" applyNumberFormat="1" applyFont="1" applyFill="1" applyBorder="1" applyAlignment="1" applyProtection="1">
      <alignment horizontal="left" vertical="top" wrapText="1"/>
      <protection locked="0"/>
    </xf>
    <xf numFmtId="49" fontId="61" fillId="70" borderId="85" xfId="1" applyNumberFormat="1" applyFont="1" applyFill="1" applyBorder="1" applyAlignment="1" applyProtection="1">
      <alignment horizontal="left" vertical="top" wrapText="1"/>
      <protection locked="0"/>
    </xf>
    <xf numFmtId="49" fontId="62" fillId="7" borderId="15" xfId="1" applyNumberFormat="1" applyFont="1" applyFill="1" applyBorder="1" applyAlignment="1" applyProtection="1">
      <alignment horizontal="left" vertical="top" wrapText="1"/>
      <protection locked="0"/>
    </xf>
    <xf numFmtId="49" fontId="63" fillId="9" borderId="17" xfId="1" applyNumberFormat="1" applyFont="1" applyFill="1" applyBorder="1" applyAlignment="1" applyProtection="1">
      <alignment horizontal="left" vertical="top" wrapText="1"/>
      <protection locked="0"/>
    </xf>
    <xf numFmtId="49" fontId="64" fillId="9" borderId="17" xfId="1" applyNumberFormat="1" applyFont="1" applyFill="1" applyBorder="1" applyAlignment="1" applyProtection="1">
      <alignment horizontal="left" vertical="top" wrapText="1"/>
      <protection locked="0"/>
    </xf>
    <xf numFmtId="49" fontId="59" fillId="9" borderId="17" xfId="1" applyNumberFormat="1" applyFont="1" applyFill="1" applyBorder="1" applyAlignment="1" applyProtection="1">
      <alignment horizontal="left" vertical="top" wrapText="1"/>
      <protection locked="0"/>
    </xf>
    <xf numFmtId="49" fontId="65" fillId="9" borderId="17" xfId="1" applyNumberFormat="1" applyFont="1" applyFill="1" applyBorder="1" applyAlignment="1" applyProtection="1">
      <alignment horizontal="center" vertical="center" wrapText="1"/>
      <protection locked="0"/>
    </xf>
    <xf numFmtId="49" fontId="66" fillId="9" borderId="17" xfId="1" applyNumberFormat="1" applyFont="1" applyFill="1" applyBorder="1" applyAlignment="1" applyProtection="1">
      <alignment horizontal="center" vertical="top" wrapText="1"/>
      <protection locked="0"/>
    </xf>
    <xf numFmtId="49" fontId="67" fillId="9" borderId="17" xfId="1" applyNumberFormat="1" applyFont="1" applyFill="1" applyBorder="1" applyAlignment="1" applyProtection="1">
      <alignment horizontal="center" vertical="top" wrapText="1"/>
      <protection locked="0"/>
    </xf>
    <xf numFmtId="49" fontId="67" fillId="25" borderId="39" xfId="1" applyNumberFormat="1" applyFont="1" applyFill="1" applyBorder="1" applyAlignment="1" applyProtection="1">
      <alignment horizontal="center" vertical="top" wrapText="1"/>
      <protection locked="0"/>
    </xf>
    <xf numFmtId="49" fontId="68" fillId="9" borderId="17" xfId="1" applyNumberFormat="1" applyFont="1" applyFill="1" applyBorder="1" applyAlignment="1" applyProtection="1">
      <alignment horizontal="center" vertical="top" wrapText="1"/>
      <protection locked="0"/>
    </xf>
    <xf numFmtId="49" fontId="69" fillId="9" borderId="17" xfId="1" applyNumberFormat="1" applyFont="1" applyFill="1" applyBorder="1" applyAlignment="1" applyProtection="1">
      <alignment horizontal="center" vertical="center" wrapText="1"/>
      <protection locked="0"/>
    </xf>
    <xf numFmtId="49" fontId="70" fillId="22" borderId="36" xfId="1" applyNumberFormat="1" applyFont="1" applyFill="1" applyBorder="1" applyAlignment="1" applyProtection="1">
      <alignment horizontal="left" vertical="top" wrapText="1"/>
      <protection locked="0"/>
    </xf>
    <xf numFmtId="49" fontId="71" fillId="25" borderId="39" xfId="1" applyNumberFormat="1" applyFont="1" applyFill="1" applyBorder="1" applyAlignment="1" applyProtection="1">
      <alignment horizontal="left" vertical="top" wrapText="1"/>
      <protection locked="0"/>
    </xf>
    <xf numFmtId="49" fontId="72" fillId="25" borderId="39" xfId="1" applyNumberFormat="1" applyFont="1" applyFill="1" applyBorder="1" applyAlignment="1" applyProtection="1">
      <alignment horizontal="left" vertical="top" wrapText="1"/>
      <protection locked="0"/>
    </xf>
    <xf numFmtId="49" fontId="65" fillId="25" borderId="39" xfId="1" applyNumberFormat="1" applyFont="1" applyFill="1" applyBorder="1" applyAlignment="1" applyProtection="1">
      <alignment horizontal="left" vertical="top" wrapText="1"/>
      <protection locked="0"/>
    </xf>
    <xf numFmtId="49" fontId="73" fillId="25" borderId="39" xfId="1" applyNumberFormat="1" applyFont="1" applyFill="1" applyBorder="1" applyAlignment="1" applyProtection="1">
      <alignment horizontal="left" vertical="top" wrapText="1"/>
      <protection locked="0"/>
    </xf>
    <xf numFmtId="49" fontId="69" fillId="25" borderId="39" xfId="1" applyNumberFormat="1" applyFont="1" applyFill="1" applyBorder="1" applyAlignment="1" applyProtection="1">
      <alignment horizontal="left" vertical="top" wrapText="1"/>
      <protection locked="0"/>
    </xf>
    <xf numFmtId="49" fontId="67" fillId="25" borderId="39" xfId="1" applyNumberFormat="1" applyFont="1" applyFill="1" applyBorder="1" applyAlignment="1" applyProtection="1">
      <alignment horizontal="left" vertical="top" wrapText="1"/>
      <protection locked="0"/>
    </xf>
    <xf numFmtId="49" fontId="74" fillId="9" borderId="17" xfId="1" applyNumberFormat="1" applyFont="1" applyFill="1" applyBorder="1" applyAlignment="1">
      <alignment horizontal="left" vertical="top" wrapText="1"/>
    </xf>
    <xf numFmtId="49" fontId="75" fillId="9" borderId="17" xfId="1" applyNumberFormat="1" applyFont="1" applyFill="1" applyBorder="1" applyAlignment="1">
      <alignment horizontal="left" vertical="top" wrapText="1"/>
    </xf>
    <xf numFmtId="49" fontId="2" fillId="158" borderId="195" xfId="0" applyNumberFormat="1" applyFont="1" applyFill="1" applyBorder="1" applyAlignment="1" applyProtection="1">
      <alignment horizontal="left" vertical="top" wrapText="1"/>
      <protection locked="0"/>
    </xf>
    <xf numFmtId="0" fontId="5" fillId="0" borderId="108" xfId="0" applyFont="1" applyBorder="1" applyAlignment="1">
      <alignment vertical="center" wrapText="1"/>
    </xf>
    <xf numFmtId="49" fontId="2" fillId="0" borderId="194" xfId="0" applyNumberFormat="1" applyFont="1" applyFill="1" applyBorder="1" applyAlignment="1" applyProtection="1">
      <alignment horizontal="left" vertical="top" wrapText="1"/>
      <protection locked="0"/>
    </xf>
    <xf numFmtId="49" fontId="18" fillId="0" borderId="194" xfId="0" applyNumberFormat="1" applyFont="1" applyFill="1" applyBorder="1" applyAlignment="1" applyProtection="1">
      <alignment horizontal="left" vertical="top" wrapText="1"/>
      <protection locked="0"/>
    </xf>
    <xf numFmtId="49" fontId="2" fillId="0" borderId="196" xfId="0" applyNumberFormat="1" applyFont="1" applyFill="1" applyBorder="1" applyAlignment="1" applyProtection="1">
      <alignment horizontal="left" vertical="top" wrapText="1"/>
      <protection locked="0"/>
    </xf>
    <xf numFmtId="49" fontId="30" fillId="156" borderId="17" xfId="1" applyNumberFormat="1" applyFill="1" applyBorder="1" applyAlignment="1" applyProtection="1">
      <alignment horizontal="left" vertical="top" wrapText="1"/>
      <protection locked="0"/>
    </xf>
    <xf numFmtId="49" fontId="2" fillId="156" borderId="20" xfId="0" applyNumberFormat="1" applyFont="1" applyFill="1" applyBorder="1" applyAlignment="1" applyProtection="1">
      <alignment horizontal="left" vertical="center" wrapText="1"/>
      <protection locked="0"/>
    </xf>
    <xf numFmtId="49" fontId="2" fillId="156" borderId="20" xfId="0" applyNumberFormat="1" applyFont="1" applyFill="1" applyBorder="1" applyAlignment="1" applyProtection="1">
      <alignment horizontal="left" vertical="top" wrapText="1"/>
      <protection locked="0"/>
    </xf>
    <xf numFmtId="49" fontId="48" fillId="156" borderId="20" xfId="0" applyNumberFormat="1" applyFont="1" applyFill="1" applyBorder="1" applyAlignment="1" applyProtection="1">
      <alignment horizontal="left" vertical="top" wrapText="1"/>
      <protection locked="0"/>
    </xf>
    <xf numFmtId="49" fontId="2" fillId="156" borderId="99" xfId="0" applyNumberFormat="1" applyFont="1" applyFill="1" applyBorder="1" applyAlignment="1" applyProtection="1">
      <alignment horizontal="left" vertical="top" wrapText="1"/>
      <protection locked="0"/>
    </xf>
    <xf numFmtId="49" fontId="2" fillId="159" borderId="20" xfId="0" applyNumberFormat="1" applyFont="1" applyFill="1" applyBorder="1" applyAlignment="1" applyProtection="1">
      <alignment horizontal="left" vertical="top" wrapText="1"/>
      <protection locked="0"/>
    </xf>
    <xf numFmtId="0" fontId="38" fillId="0" borderId="140" xfId="0" applyFont="1" applyBorder="1" applyAlignment="1">
      <alignment vertical="center" wrapText="1"/>
    </xf>
    <xf numFmtId="0" fontId="38" fillId="0" borderId="151" xfId="0" applyFont="1" applyBorder="1" applyAlignment="1">
      <alignment vertical="center" wrapText="1"/>
    </xf>
    <xf numFmtId="0" fontId="38" fillId="0" borderId="196" xfId="0" applyFont="1" applyBorder="1" applyAlignment="1">
      <alignment horizontal="center" vertical="center" wrapText="1"/>
    </xf>
    <xf numFmtId="0" fontId="38" fillId="0" borderId="194" xfId="0" applyFont="1" applyBorder="1" applyAlignment="1">
      <alignment horizontal="center" vertical="center" wrapText="1"/>
    </xf>
    <xf numFmtId="0" fontId="38" fillId="0" borderId="140" xfId="0" applyFont="1" applyBorder="1" applyAlignment="1">
      <alignment horizontal="center" vertical="center" wrapText="1"/>
    </xf>
    <xf numFmtId="0" fontId="38" fillId="0" borderId="15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39" fillId="0" borderId="194" xfId="0" applyFont="1" applyBorder="1" applyAlignment="1">
      <alignment horizontal="center" vertical="center"/>
    </xf>
    <xf numFmtId="0" fontId="38" fillId="87" borderId="194" xfId="0" applyFont="1" applyFill="1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0" fontId="35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08" xfId="0" applyBorder="1" applyAlignment="1">
      <alignment vertical="top"/>
    </xf>
    <xf numFmtId="0" fontId="5" fillId="41" borderId="55" xfId="0" applyFont="1" applyFill="1" applyBorder="1" applyAlignment="1">
      <alignment horizontal="center" vertical="center" wrapText="1"/>
    </xf>
    <xf numFmtId="0" fontId="5" fillId="40" borderId="54" xfId="0" applyFont="1" applyFill="1" applyBorder="1" applyAlignment="1">
      <alignment horizontal="center" vertical="center" wrapText="1"/>
    </xf>
    <xf numFmtId="0" fontId="6" fillId="98" borderId="119" xfId="0" applyFont="1" applyFill="1" applyBorder="1" applyAlignment="1">
      <alignment horizontal="center" vertical="center" wrapText="1"/>
    </xf>
    <xf numFmtId="0" fontId="6" fillId="99" borderId="120" xfId="0" applyFont="1" applyFill="1" applyBorder="1" applyAlignment="1">
      <alignment horizontal="center" vertical="center" wrapText="1"/>
    </xf>
    <xf numFmtId="0" fontId="6" fillId="14" borderId="2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5" fillId="71" borderId="86" xfId="0" applyFont="1" applyFill="1" applyBorder="1" applyAlignment="1">
      <alignment horizontal="center" vertical="center" wrapText="1"/>
    </xf>
    <xf numFmtId="0" fontId="5" fillId="97" borderId="118" xfId="0" applyFont="1" applyFill="1" applyBorder="1" applyAlignment="1">
      <alignment horizontal="center" vertical="center" wrapText="1"/>
    </xf>
    <xf numFmtId="0" fontId="5" fillId="73" borderId="88" xfId="0" applyFont="1" applyFill="1" applyBorder="1" applyAlignment="1">
      <alignment horizontal="center" vertical="center" wrapText="1"/>
    </xf>
    <xf numFmtId="0" fontId="25" fillId="92" borderId="113" xfId="0" applyFont="1" applyFill="1" applyBorder="1" applyAlignment="1">
      <alignment horizontal="center" vertical="top" wrapText="1"/>
    </xf>
    <xf numFmtId="0" fontId="5" fillId="93" borderId="114" xfId="0" applyFont="1" applyFill="1" applyBorder="1" applyAlignment="1">
      <alignment horizontal="center" vertical="top" wrapText="1"/>
    </xf>
    <xf numFmtId="0" fontId="2" fillId="14" borderId="28" xfId="0" applyFont="1" applyFill="1" applyBorder="1" applyAlignment="1">
      <alignment horizontal="center" vertical="top" wrapText="1"/>
    </xf>
    <xf numFmtId="0" fontId="7" fillId="71" borderId="86" xfId="0" applyFont="1" applyFill="1" applyBorder="1" applyAlignment="1">
      <alignment horizontal="center" vertical="top" wrapText="1"/>
    </xf>
    <xf numFmtId="0" fontId="7" fillId="73" borderId="88" xfId="0" applyFont="1" applyFill="1" applyBorder="1" applyAlignment="1">
      <alignment horizontal="center" vertical="top" wrapText="1"/>
    </xf>
    <xf numFmtId="0" fontId="5" fillId="94" borderId="115" xfId="0" applyFont="1" applyFill="1" applyBorder="1" applyAlignment="1">
      <alignment horizontal="center" vertical="center" wrapText="1"/>
    </xf>
    <xf numFmtId="0" fontId="5" fillId="95" borderId="116" xfId="0" applyFont="1" applyFill="1" applyBorder="1" applyAlignment="1">
      <alignment horizontal="center" vertical="center" wrapText="1"/>
    </xf>
    <xf numFmtId="0" fontId="7" fillId="33" borderId="47" xfId="0" applyFont="1" applyFill="1" applyBorder="1" applyAlignment="1">
      <alignment horizontal="center" vertical="top" wrapText="1"/>
    </xf>
    <xf numFmtId="0" fontId="2" fillId="96" borderId="117" xfId="0" applyFont="1" applyFill="1" applyBorder="1" applyAlignment="1">
      <alignment horizontal="center" vertical="top" wrapText="1"/>
    </xf>
    <xf numFmtId="0" fontId="5" fillId="14" borderId="28" xfId="0" applyFont="1" applyFill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95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3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wrapText="1"/>
    </xf>
    <xf numFmtId="0" fontId="5" fillId="0" borderId="136" xfId="0" applyFont="1" applyBorder="1" applyAlignment="1">
      <alignment horizontal="left" vertical="top" wrapText="1"/>
    </xf>
    <xf numFmtId="0" fontId="5" fillId="0" borderId="13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0" fillId="0" borderId="135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9" fillId="0" borderId="121" xfId="0" applyFont="1" applyBorder="1"/>
    <xf numFmtId="0" fontId="0" fillId="0" borderId="122" xfId="0" applyBorder="1"/>
    <xf numFmtId="0" fontId="3" fillId="0" borderId="4" xfId="0" applyFont="1" applyBorder="1" applyAlignment="1">
      <alignment horizontal="center" vertical="top" wrapText="1"/>
    </xf>
    <xf numFmtId="0" fontId="0" fillId="0" borderId="95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6" fillId="12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102" borderId="125" xfId="0" applyFont="1" applyFill="1" applyBorder="1" applyAlignment="1">
      <alignment horizontal="center" vertical="top" wrapText="1"/>
    </xf>
    <xf numFmtId="0" fontId="4" fillId="103" borderId="126" xfId="0" applyFont="1" applyFill="1" applyBorder="1" applyAlignment="1">
      <alignment horizontal="center" vertical="top" wrapText="1"/>
    </xf>
    <xf numFmtId="0" fontId="4" fillId="104" borderId="127" xfId="0" applyFont="1" applyFill="1" applyBorder="1" applyAlignment="1">
      <alignment horizontal="center" vertical="top" wrapText="1"/>
    </xf>
    <xf numFmtId="0" fontId="5" fillId="112" borderId="137" xfId="0" applyFont="1" applyFill="1" applyBorder="1" applyAlignment="1">
      <alignment horizontal="center" vertical="center" wrapText="1"/>
    </xf>
    <xf numFmtId="0" fontId="5" fillId="113" borderId="138" xfId="0" applyFont="1" applyFill="1" applyBorder="1" applyAlignment="1">
      <alignment horizontal="center" vertical="center" wrapText="1"/>
    </xf>
    <xf numFmtId="0" fontId="2" fillId="109" borderId="132" xfId="0" applyFont="1" applyFill="1" applyBorder="1" applyAlignment="1">
      <alignment horizontal="center" vertical="top" wrapText="1"/>
    </xf>
    <xf numFmtId="0" fontId="0" fillId="110" borderId="133" xfId="0" applyFill="1" applyBorder="1" applyAlignment="1">
      <alignment horizontal="center" vertical="top" wrapText="1"/>
    </xf>
    <xf numFmtId="0" fontId="0" fillId="111" borderId="134" xfId="0" applyFill="1" applyBorder="1" applyAlignment="1">
      <alignment horizontal="center" vertical="top" wrapText="1"/>
    </xf>
    <xf numFmtId="0" fontId="5" fillId="107" borderId="130" xfId="1" applyFont="1" applyFill="1" applyBorder="1" applyAlignment="1">
      <alignment horizontal="center" vertical="center" wrapText="1"/>
    </xf>
    <xf numFmtId="0" fontId="5" fillId="108" borderId="131" xfId="0" applyFont="1" applyFill="1" applyBorder="1" applyAlignment="1">
      <alignment horizontal="center" vertical="center" wrapText="1"/>
    </xf>
    <xf numFmtId="0" fontId="5" fillId="107" borderId="130" xfId="0" applyFont="1" applyFill="1" applyBorder="1" applyAlignment="1">
      <alignment horizontal="center" vertical="center" wrapText="1"/>
    </xf>
    <xf numFmtId="0" fontId="5" fillId="100" borderId="123" xfId="0" applyFont="1" applyFill="1" applyBorder="1" applyAlignment="1">
      <alignment horizontal="center" vertical="center" wrapText="1"/>
    </xf>
    <xf numFmtId="0" fontId="5" fillId="101" borderId="124" xfId="0" applyFont="1" applyFill="1" applyBorder="1" applyAlignment="1">
      <alignment horizontal="center" vertical="center" wrapText="1"/>
    </xf>
    <xf numFmtId="0" fontId="5" fillId="12" borderId="20" xfId="0" applyFont="1" applyFill="1" applyBorder="1" applyAlignment="1">
      <alignment horizontal="center" vertical="top" wrapText="1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108" xfId="0" applyBorder="1" applyProtection="1">
      <protection locked="0"/>
    </xf>
    <xf numFmtId="0" fontId="5" fillId="41" borderId="55" xfId="0" applyFont="1" applyFill="1" applyBorder="1" applyAlignment="1">
      <alignment horizontal="center" vertical="top" wrapText="1"/>
    </xf>
    <xf numFmtId="0" fontId="5" fillId="40" borderId="54" xfId="0" applyFont="1" applyFill="1" applyBorder="1" applyAlignment="1">
      <alignment horizontal="center" vertical="top" wrapText="1"/>
    </xf>
    <xf numFmtId="0" fontId="6" fillId="105" borderId="128" xfId="0" applyFont="1" applyFill="1" applyBorder="1" applyAlignment="1">
      <alignment horizontal="center" vertical="center" wrapText="1"/>
    </xf>
    <xf numFmtId="0" fontId="6" fillId="106" borderId="129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95" xfId="0" applyNumberFormat="1" applyFont="1" applyBorder="1" applyAlignment="1" applyProtection="1">
      <alignment horizontal="left" vertical="top" wrapText="1"/>
      <protection locked="0"/>
    </xf>
    <xf numFmtId="49" fontId="2" fillId="0" borderId="22" xfId="0" applyNumberFormat="1" applyFont="1" applyBorder="1" applyAlignment="1" applyProtection="1">
      <alignment horizontal="left" vertical="top" wrapText="1"/>
      <protection locked="0"/>
    </xf>
    <xf numFmtId="49" fontId="18" fillId="0" borderId="6" xfId="0" applyNumberFormat="1" applyFon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0" fillId="0" borderId="139" xfId="0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5" fillId="115" borderId="141" xfId="0" applyFont="1" applyFill="1" applyBorder="1" applyAlignment="1">
      <alignment horizontal="center" vertical="top" wrapText="1"/>
    </xf>
    <xf numFmtId="0" fontId="32" fillId="113" borderId="138" xfId="0" applyFont="1" applyFill="1" applyBorder="1" applyAlignment="1">
      <alignment horizontal="center" vertical="top" wrapText="1"/>
    </xf>
    <xf numFmtId="0" fontId="0" fillId="14" borderId="28" xfId="0" applyFill="1" applyBorder="1" applyAlignment="1">
      <alignment horizontal="center" vertical="top" wrapText="1"/>
    </xf>
    <xf numFmtId="0" fontId="5" fillId="107" borderId="130" xfId="0" applyFont="1" applyFill="1" applyBorder="1" applyAlignment="1">
      <alignment horizontal="center" vertical="top" wrapText="1"/>
    </xf>
    <xf numFmtId="0" fontId="5" fillId="108" borderId="131" xfId="0" applyFont="1" applyFill="1" applyBorder="1" applyAlignment="1">
      <alignment horizontal="center" vertical="top" wrapText="1"/>
    </xf>
    <xf numFmtId="0" fontId="2" fillId="107" borderId="130" xfId="0" applyFont="1" applyFill="1" applyBorder="1" applyAlignment="1">
      <alignment horizontal="center" vertical="top" wrapText="1"/>
    </xf>
    <xf numFmtId="0" fontId="2" fillId="30" borderId="44" xfId="0" applyFont="1" applyFill="1" applyBorder="1" applyAlignment="1">
      <alignment horizontal="center" vertical="top" wrapText="1"/>
    </xf>
    <xf numFmtId="0" fontId="5" fillId="32" borderId="46" xfId="0" applyFont="1" applyFill="1" applyBorder="1" applyAlignment="1">
      <alignment horizontal="center" vertical="top" wrapText="1"/>
    </xf>
    <xf numFmtId="0" fontId="5" fillId="116" borderId="142" xfId="0" applyFont="1" applyFill="1" applyBorder="1" applyAlignment="1">
      <alignment horizontal="center" vertical="top" wrapText="1"/>
    </xf>
    <xf numFmtId="0" fontId="5" fillId="114" borderId="140" xfId="0" applyFont="1" applyFill="1" applyBorder="1" applyAlignment="1">
      <alignment horizontal="center" vertical="top" wrapText="1"/>
    </xf>
    <xf numFmtId="0" fontId="5" fillId="10" borderId="18" xfId="0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17" fillId="0" borderId="95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0" fillId="50" borderId="65" xfId="0" applyFill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0" fillId="0" borderId="108" xfId="0" applyBorder="1"/>
    <xf numFmtId="0" fontId="32" fillId="0" borderId="2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94" borderId="115" xfId="0" applyFont="1" applyFill="1" applyBorder="1" applyAlignment="1">
      <alignment vertical="center" wrapText="1"/>
    </xf>
    <xf numFmtId="0" fontId="32" fillId="95" borderId="116" xfId="0" applyFont="1" applyFill="1" applyBorder="1" applyAlignment="1">
      <alignment vertical="center" wrapText="1"/>
    </xf>
    <xf numFmtId="0" fontId="39" fillId="119" borderId="145" xfId="0" applyFont="1" applyFill="1" applyBorder="1" applyAlignment="1">
      <alignment horizontal="center" vertical="top" wrapText="1"/>
    </xf>
    <xf numFmtId="0" fontId="32" fillId="0" borderId="23" xfId="0" applyFont="1" applyBorder="1" applyAlignment="1">
      <alignment horizontal="center" vertical="center" wrapText="1"/>
    </xf>
    <xf numFmtId="0" fontId="32" fillId="118" borderId="144" xfId="0" applyFont="1" applyFill="1" applyBorder="1" applyAlignment="1">
      <alignment vertical="center" wrapText="1"/>
    </xf>
    <xf numFmtId="0" fontId="32" fillId="94" borderId="115" xfId="0" applyFont="1" applyFill="1" applyBorder="1" applyAlignment="1">
      <alignment horizontal="center" vertical="center" wrapText="1"/>
    </xf>
    <xf numFmtId="0" fontId="32" fillId="95" borderId="116" xfId="0" applyFont="1" applyFill="1" applyBorder="1" applyAlignment="1">
      <alignment horizontal="center" vertical="center" wrapText="1"/>
    </xf>
    <xf numFmtId="0" fontId="9" fillId="13" borderId="26" xfId="0" applyFont="1" applyFill="1" applyBorder="1" applyAlignment="1">
      <alignment horizontal="center" vertical="center" wrapText="1"/>
    </xf>
    <xf numFmtId="0" fontId="9" fillId="82" borderId="100" xfId="0" applyFont="1" applyFill="1" applyBorder="1" applyAlignment="1">
      <alignment horizontal="center" vertical="center" wrapText="1"/>
    </xf>
    <xf numFmtId="0" fontId="32" fillId="117" borderId="143" xfId="0" applyFont="1" applyFill="1" applyBorder="1" applyAlignment="1">
      <alignment vertical="center" wrapText="1"/>
    </xf>
    <xf numFmtId="0" fontId="32" fillId="118" borderId="14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16" borderId="30" xfId="0" applyFont="1" applyFill="1" applyBorder="1" applyAlignment="1">
      <alignment horizontal="left" vertical="top" wrapText="1"/>
    </xf>
    <xf numFmtId="0" fontId="5" fillId="15" borderId="29" xfId="0" applyFont="1" applyFill="1" applyBorder="1" applyAlignment="1">
      <alignment horizontal="left" vertical="top" wrapText="1"/>
    </xf>
    <xf numFmtId="0" fontId="5" fillId="121" borderId="147" xfId="0" applyFont="1" applyFill="1" applyBorder="1" applyAlignment="1">
      <alignment horizontal="left" vertical="top" wrapText="1"/>
    </xf>
    <xf numFmtId="0" fontId="5" fillId="122" borderId="148" xfId="0" applyFont="1" applyFill="1" applyBorder="1" applyAlignment="1">
      <alignment horizontal="left" vertical="top" wrapText="1"/>
    </xf>
    <xf numFmtId="0" fontId="2" fillId="123" borderId="149" xfId="0" applyFont="1" applyFill="1" applyBorder="1" applyAlignment="1">
      <alignment horizontal="left" vertical="top" wrapText="1"/>
    </xf>
    <xf numFmtId="0" fontId="17" fillId="122" borderId="148" xfId="0" applyFont="1" applyFill="1" applyBorder="1" applyAlignment="1">
      <alignment horizontal="left" vertical="top" wrapText="1"/>
    </xf>
    <xf numFmtId="0" fontId="4" fillId="83" borderId="101" xfId="0" applyFont="1" applyFill="1" applyBorder="1" applyAlignment="1">
      <alignment horizontal="center" vertical="top" wrapText="1"/>
    </xf>
    <xf numFmtId="0" fontId="4" fillId="120" borderId="146" xfId="0" applyFont="1" applyFill="1" applyBorder="1" applyAlignment="1">
      <alignment horizontal="center" vertical="top" wrapText="1"/>
    </xf>
    <xf numFmtId="0" fontId="4" fillId="84" borderId="102" xfId="0" applyFont="1" applyFill="1" applyBorder="1" applyAlignment="1">
      <alignment horizontal="center" vertical="top" wrapText="1"/>
    </xf>
    <xf numFmtId="49" fontId="30" fillId="48" borderId="62" xfId="1" applyNumberFormat="1" applyFill="1" applyBorder="1" applyAlignment="1" applyProtection="1">
      <alignment horizontal="left" vertical="center" wrapText="1"/>
      <protection locked="0"/>
    </xf>
    <xf numFmtId="0" fontId="0" fillId="0" borderId="150" xfId="0" applyBorder="1" applyAlignment="1">
      <alignment horizontal="left" vertical="center" wrapText="1"/>
    </xf>
    <xf numFmtId="0" fontId="0" fillId="0" borderId="135" xfId="0" applyBorder="1" applyAlignment="1">
      <alignment horizontal="left" vertical="center" wrapText="1"/>
    </xf>
    <xf numFmtId="49" fontId="2" fillId="48" borderId="62" xfId="0" applyNumberFormat="1" applyFont="1" applyFill="1" applyBorder="1" applyAlignment="1" applyProtection="1">
      <alignment horizontal="left" vertical="center" wrapText="1"/>
      <protection locked="0"/>
    </xf>
    <xf numFmtId="0" fontId="0" fillId="55" borderId="70" xfId="0" applyFill="1" applyBorder="1" applyAlignment="1">
      <alignment horizontal="left" wrapText="1"/>
    </xf>
    <xf numFmtId="0" fontId="0" fillId="7" borderId="15" xfId="0" applyFill="1" applyBorder="1" applyAlignment="1">
      <alignment horizontal="left" wrapText="1"/>
    </xf>
    <xf numFmtId="49" fontId="2" fillId="48" borderId="62" xfId="0" applyNumberFormat="1" applyFont="1" applyFill="1" applyBorder="1" applyAlignment="1" applyProtection="1">
      <alignment horizontal="center" vertical="center" wrapText="1"/>
      <protection locked="0"/>
    </xf>
    <xf numFmtId="0" fontId="0" fillId="55" borderId="70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0" borderId="24" xfId="0" applyNumberFormat="1" applyFont="1" applyBorder="1" applyAlignment="1" applyProtection="1">
      <alignment horizontal="left" vertical="top" wrapText="1"/>
      <protection locked="0"/>
    </xf>
    <xf numFmtId="49" fontId="2" fillId="0" borderId="103" xfId="0" applyNumberFormat="1" applyFont="1" applyBorder="1" applyAlignment="1" applyProtection="1">
      <alignment horizontal="left" vertical="top" wrapText="1"/>
      <protection locked="0"/>
    </xf>
    <xf numFmtId="49" fontId="2" fillId="0" borderId="25" xfId="0" applyNumberFormat="1" applyFont="1" applyBorder="1" applyAlignment="1" applyProtection="1">
      <alignment horizontal="left" vertical="top" wrapText="1"/>
      <protection locked="0"/>
    </xf>
    <xf numFmtId="49" fontId="18" fillId="0" borderId="2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90" borderId="111" xfId="0" applyFont="1" applyFill="1" applyBorder="1" applyAlignment="1" applyProtection="1">
      <alignment horizontal="left" vertical="top" wrapText="1"/>
      <protection locked="0"/>
    </xf>
    <xf numFmtId="0" fontId="17" fillId="90" borderId="111" xfId="0" applyFont="1" applyFill="1" applyBorder="1" applyAlignment="1" applyProtection="1">
      <alignment horizontal="left" vertical="top" wrapText="1"/>
      <protection locked="0"/>
    </xf>
    <xf numFmtId="164" fontId="3" fillId="0" borderId="4" xfId="0" applyNumberFormat="1" applyFont="1" applyBorder="1" applyAlignment="1">
      <alignment horizontal="right"/>
    </xf>
    <xf numFmtId="164" fontId="3" fillId="0" borderId="2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top" wrapText="1"/>
    </xf>
    <xf numFmtId="0" fontId="2" fillId="0" borderId="158" xfId="0" applyFont="1" applyBorder="1" applyAlignment="1">
      <alignment horizontal="center" vertical="top" wrapText="1"/>
    </xf>
    <xf numFmtId="0" fontId="2" fillId="0" borderId="159" xfId="0" applyFont="1" applyBorder="1" applyAlignment="1">
      <alignment horizontal="center" vertical="top" wrapText="1"/>
    </xf>
    <xf numFmtId="0" fontId="2" fillId="129" borderId="160" xfId="2" applyFont="1" applyFill="1" applyBorder="1" applyAlignment="1" applyProtection="1">
      <alignment horizontal="left" vertical="top" wrapText="1"/>
      <protection locked="0"/>
    </xf>
    <xf numFmtId="0" fontId="2" fillId="130" borderId="161" xfId="2" applyFont="1" applyFill="1" applyBorder="1" applyAlignment="1" applyProtection="1">
      <alignment horizontal="left" vertical="top" wrapText="1"/>
      <protection locked="0"/>
    </xf>
    <xf numFmtId="0" fontId="2" fillId="131" borderId="162" xfId="2" applyFont="1" applyFill="1" applyBorder="1" applyAlignment="1" applyProtection="1">
      <alignment horizontal="left" vertical="top" wrapText="1"/>
      <protection locked="0"/>
    </xf>
    <xf numFmtId="164" fontId="20" fillId="0" borderId="136" xfId="2" applyNumberFormat="1" applyFont="1" applyBorder="1" applyAlignment="1" applyProtection="1">
      <alignment horizontal="center" vertical="top" wrapText="1"/>
      <protection locked="0"/>
    </xf>
    <xf numFmtId="0" fontId="0" fillId="0" borderId="150" xfId="0" applyBorder="1" applyAlignment="1">
      <alignment horizontal="center" vertical="top" wrapText="1"/>
    </xf>
    <xf numFmtId="0" fontId="0" fillId="0" borderId="153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9" xfId="0" applyFont="1" applyBorder="1" applyAlignment="1">
      <alignment horizontal="center" vertical="top" wrapText="1"/>
    </xf>
    <xf numFmtId="0" fontId="2" fillId="0" borderId="154" xfId="0" applyFont="1" applyBorder="1" applyAlignment="1">
      <alignment horizontal="center" vertical="top" wrapText="1"/>
    </xf>
    <xf numFmtId="0" fontId="2" fillId="126" borderId="155" xfId="2" applyFont="1" applyFill="1" applyBorder="1" applyAlignment="1" applyProtection="1">
      <alignment horizontal="left" vertical="top" wrapText="1"/>
      <protection locked="0"/>
    </xf>
    <xf numFmtId="0" fontId="2" fillId="127" borderId="156" xfId="2" applyFont="1" applyFill="1" applyBorder="1" applyAlignment="1" applyProtection="1">
      <alignment horizontal="left" vertical="top" wrapText="1"/>
      <protection locked="0"/>
    </xf>
    <xf numFmtId="0" fontId="2" fillId="128" borderId="157" xfId="2" applyFont="1" applyFill="1" applyBorder="1" applyAlignment="1" applyProtection="1">
      <alignment horizontal="left" vertical="top" wrapText="1"/>
      <protection locked="0"/>
    </xf>
    <xf numFmtId="0" fontId="2" fillId="90" borderId="111" xfId="2" applyFont="1" applyFill="1" applyBorder="1" applyAlignment="1" applyProtection="1">
      <alignment horizontal="left" vertical="top" wrapText="1"/>
      <protection locked="0"/>
    </xf>
    <xf numFmtId="0" fontId="2" fillId="124" borderId="151" xfId="0" applyFont="1" applyFill="1" applyBorder="1" applyAlignment="1" applyProtection="1">
      <alignment horizontal="left" vertical="top" wrapText="1"/>
      <protection locked="0"/>
    </xf>
    <xf numFmtId="0" fontId="17" fillId="124" borderId="151" xfId="0" applyFont="1" applyFill="1" applyBorder="1" applyAlignment="1" applyProtection="1">
      <alignment horizontal="left" vertical="top" wrapText="1"/>
      <protection locked="0"/>
    </xf>
    <xf numFmtId="0" fontId="17" fillId="125" borderId="152" xfId="0" applyFont="1" applyFill="1" applyBorder="1" applyAlignment="1" applyProtection="1">
      <alignment horizontal="left" vertical="top" wrapText="1"/>
      <protection locked="0"/>
    </xf>
    <xf numFmtId="0" fontId="6" fillId="0" borderId="9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132" borderId="164" xfId="0" applyFont="1" applyFill="1" applyBorder="1" applyAlignment="1">
      <alignment horizontal="center" vertical="top" wrapText="1"/>
    </xf>
    <xf numFmtId="0" fontId="5" fillId="37" borderId="51" xfId="0" applyFont="1" applyFill="1" applyBorder="1" applyAlignment="1">
      <alignment horizontal="center" vertical="top" wrapText="1"/>
    </xf>
    <xf numFmtId="0" fontId="5" fillId="0" borderId="163" xfId="0" applyFont="1" applyBorder="1" applyAlignment="1" applyProtection="1">
      <alignment horizontal="left" vertical="top" wrapText="1"/>
      <protection locked="0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83" borderId="101" xfId="0" applyFont="1" applyFill="1" applyBorder="1" applyAlignment="1">
      <alignment horizontal="center" vertical="center" wrapText="1"/>
    </xf>
    <xf numFmtId="0" fontId="17" fillId="120" borderId="14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36" borderId="50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84" borderId="102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83" borderId="101" xfId="0" applyFont="1" applyFill="1" applyBorder="1" applyAlignment="1">
      <alignment vertical="center" wrapText="1"/>
    </xf>
    <xf numFmtId="0" fontId="17" fillId="120" borderId="146" xfId="0" applyFont="1" applyFill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84" borderId="102" xfId="0" applyFont="1" applyFill="1" applyBorder="1" applyAlignment="1">
      <alignment vertical="center" wrapText="1"/>
    </xf>
    <xf numFmtId="0" fontId="39" fillId="82" borderId="100" xfId="0" applyFont="1" applyFill="1" applyBorder="1" applyAlignment="1">
      <alignment horizontal="center" vertical="center" wrapText="1"/>
    </xf>
    <xf numFmtId="0" fontId="39" fillId="138" borderId="170" xfId="0" applyFont="1" applyFill="1" applyBorder="1" applyAlignment="1">
      <alignment horizontal="center" vertical="center" wrapText="1"/>
    </xf>
    <xf numFmtId="0" fontId="39" fillId="137" borderId="169" xfId="0" applyFont="1" applyFill="1" applyBorder="1" applyAlignment="1">
      <alignment horizontal="center" vertical="center" wrapText="1"/>
    </xf>
    <xf numFmtId="0" fontId="41" fillId="139" borderId="171" xfId="0" applyFont="1" applyFill="1" applyBorder="1" applyAlignment="1">
      <alignment horizontal="center" vertical="center"/>
    </xf>
    <xf numFmtId="0" fontId="9" fillId="133" borderId="165" xfId="0" applyFont="1" applyFill="1" applyBorder="1" applyAlignment="1">
      <alignment horizontal="center" vertical="center" wrapText="1"/>
    </xf>
    <xf numFmtId="0" fontId="9" fillId="134" borderId="166" xfId="0" applyFont="1" applyFill="1" applyBorder="1" applyAlignment="1">
      <alignment horizontal="center" vertical="center" wrapText="1"/>
    </xf>
    <xf numFmtId="0" fontId="9" fillId="135" borderId="167" xfId="0" applyFont="1" applyFill="1" applyBorder="1" applyAlignment="1">
      <alignment horizontal="center" vertical="center" wrapText="1"/>
    </xf>
    <xf numFmtId="0" fontId="9" fillId="136" borderId="168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 readingOrder="1"/>
    </xf>
    <xf numFmtId="0" fontId="17" fillId="0" borderId="139" xfId="0" applyFont="1" applyBorder="1" applyAlignment="1">
      <alignment horizontal="center" vertical="center" wrapText="1" readingOrder="1"/>
    </xf>
    <xf numFmtId="0" fontId="17" fillId="0" borderId="154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/>
    </xf>
    <xf numFmtId="0" fontId="17" fillId="0" borderId="139" xfId="0" applyFont="1" applyBorder="1" applyAlignment="1">
      <alignment horizontal="center"/>
    </xf>
    <xf numFmtId="0" fontId="17" fillId="0" borderId="154" xfId="0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126" borderId="155" xfId="0" applyFont="1" applyFill="1" applyBorder="1" applyAlignment="1">
      <alignment horizontal="center" vertical="center" wrapText="1" readingOrder="1"/>
    </xf>
    <xf numFmtId="0" fontId="17" fillId="127" borderId="156" xfId="0" applyFont="1" applyFill="1" applyBorder="1" applyAlignment="1">
      <alignment horizontal="center" vertical="center" wrapText="1" readingOrder="1"/>
    </xf>
    <xf numFmtId="0" fontId="17" fillId="128" borderId="157" xfId="0" applyFont="1" applyFill="1" applyBorder="1" applyAlignment="1">
      <alignment horizontal="center" vertical="center" wrapText="1" readingOrder="1"/>
    </xf>
    <xf numFmtId="164" fontId="2" fillId="0" borderId="2" xfId="0" applyNumberFormat="1" applyFont="1" applyBorder="1" applyAlignment="1" applyProtection="1">
      <alignment horizontal="center" vertical="top"/>
      <protection locked="0"/>
    </xf>
    <xf numFmtId="164" fontId="2" fillId="0" borderId="154" xfId="0" applyNumberFormat="1" applyFont="1" applyBorder="1" applyAlignment="1" applyProtection="1">
      <alignment horizontal="center" vertical="top"/>
      <protection locked="0"/>
    </xf>
    <xf numFmtId="49" fontId="2" fillId="0" borderId="2" xfId="0" applyNumberFormat="1" applyFont="1" applyBorder="1" applyAlignment="1" applyProtection="1">
      <alignment horizontal="center" vertical="top" wrapText="1"/>
      <protection locked="0"/>
    </xf>
    <xf numFmtId="49" fontId="2" fillId="0" borderId="139" xfId="0" applyNumberFormat="1" applyFont="1" applyBorder="1" applyAlignment="1" applyProtection="1">
      <alignment horizontal="center" vertical="top" wrapText="1"/>
      <protection locked="0"/>
    </xf>
    <xf numFmtId="49" fontId="2" fillId="0" borderId="154" xfId="0" applyNumberFormat="1" applyFont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horizontal="center"/>
    </xf>
    <xf numFmtId="0" fontId="18" fillId="0" borderId="139" xfId="0" applyFont="1" applyBorder="1" applyAlignment="1">
      <alignment horizontal="center"/>
    </xf>
    <xf numFmtId="0" fontId="18" fillId="0" borderId="15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9" xfId="0" applyBorder="1" applyAlignment="1">
      <alignment horizontal="center"/>
    </xf>
    <xf numFmtId="0" fontId="0" fillId="0" borderId="154" xfId="0" applyBorder="1" applyAlignment="1">
      <alignment horizontal="center"/>
    </xf>
    <xf numFmtId="164" fontId="37" fillId="0" borderId="1" xfId="0" applyNumberFormat="1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39" xfId="0" applyFont="1" applyBorder="1" applyAlignment="1">
      <alignment horizontal="center" vertical="top" wrapText="1"/>
    </xf>
    <xf numFmtId="0" fontId="37" fillId="0" borderId="154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49" fontId="2" fillId="0" borderId="192" xfId="0" applyNumberFormat="1" applyFont="1" applyBorder="1" applyAlignment="1" applyProtection="1">
      <alignment horizontal="left" vertical="top" wrapText="1"/>
      <protection locked="0"/>
    </xf>
    <xf numFmtId="164" fontId="2" fillId="0" borderId="1" xfId="0" applyNumberFormat="1" applyFont="1" applyBorder="1" applyAlignment="1" applyProtection="1">
      <alignment horizontal="center" vertical="top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164" fontId="20" fillId="0" borderId="2" xfId="0" applyNumberFormat="1" applyFont="1" applyBorder="1" applyAlignment="1" applyProtection="1">
      <alignment horizontal="center" vertical="top" wrapText="1"/>
      <protection locked="0"/>
    </xf>
    <xf numFmtId="164" fontId="20" fillId="0" borderId="154" xfId="0" applyNumberFormat="1" applyFont="1" applyBorder="1" applyAlignment="1" applyProtection="1">
      <alignment horizontal="center" vertical="top" wrapText="1"/>
      <protection locked="0"/>
    </xf>
    <xf numFmtId="0" fontId="17" fillId="0" borderId="2" xfId="0" applyFont="1" applyBorder="1" applyAlignment="1" applyProtection="1">
      <alignment horizontal="left" vertical="top" wrapText="1"/>
      <protection locked="0"/>
    </xf>
    <xf numFmtId="0" fontId="17" fillId="0" borderId="139" xfId="0" applyFont="1" applyBorder="1" applyAlignment="1" applyProtection="1">
      <alignment horizontal="left" vertical="top" wrapText="1"/>
      <protection locked="0"/>
    </xf>
    <xf numFmtId="0" fontId="17" fillId="0" borderId="154" xfId="0" applyFont="1" applyBorder="1" applyAlignment="1" applyProtection="1">
      <alignment horizontal="left" vertical="top" wrapText="1"/>
      <protection locked="0"/>
    </xf>
    <xf numFmtId="0" fontId="3" fillId="0" borderId="19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9" xfId="0" applyFont="1" applyBorder="1" applyAlignment="1">
      <alignment horizontal="center" vertical="top" wrapText="1"/>
    </xf>
    <xf numFmtId="0" fontId="3" fillId="0" borderId="154" xfId="0" applyFont="1" applyBorder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189" xfId="0" applyFont="1" applyBorder="1" applyAlignment="1">
      <alignment horizontal="center"/>
    </xf>
    <xf numFmtId="0" fontId="0" fillId="156" borderId="190" xfId="0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9" fillId="0" borderId="136" xfId="0" applyFont="1" applyBorder="1" applyAlignment="1">
      <alignment horizontal="center" vertical="center" wrapText="1"/>
    </xf>
    <xf numFmtId="0" fontId="21" fillId="0" borderId="136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9" fontId="2" fillId="0" borderId="97" xfId="0" applyNumberFormat="1" applyFont="1" applyBorder="1" applyAlignment="1" applyProtection="1">
      <alignment horizontal="left" vertical="top" wrapText="1"/>
      <protection locked="0"/>
    </xf>
    <xf numFmtId="49" fontId="2" fillId="0" borderId="108" xfId="0" applyNumberFormat="1" applyFont="1" applyBorder="1" applyAlignment="1" applyProtection="1">
      <alignment horizontal="left" vertical="top" wrapText="1"/>
      <protection locked="0"/>
    </xf>
    <xf numFmtId="0" fontId="11" fillId="60" borderId="75" xfId="0" applyFont="1" applyFill="1" applyBorder="1" applyAlignment="1">
      <alignment horizontal="center"/>
    </xf>
    <xf numFmtId="0" fontId="11" fillId="155" borderId="188" xfId="0" applyFont="1" applyFill="1" applyBorder="1" applyAlignment="1">
      <alignment horizontal="center"/>
    </xf>
    <xf numFmtId="164" fontId="6" fillId="41" borderId="55" xfId="0" applyNumberFormat="1" applyFont="1" applyFill="1" applyBorder="1" applyAlignment="1">
      <alignment horizontal="center" vertical="top"/>
    </xf>
    <xf numFmtId="164" fontId="6" fillId="40" borderId="54" xfId="0" applyNumberFormat="1" applyFont="1" applyFill="1" applyBorder="1" applyAlignment="1">
      <alignment horizontal="center" vertical="top"/>
    </xf>
    <xf numFmtId="0" fontId="6" fillId="153" borderId="186" xfId="0" applyFont="1" applyFill="1" applyBorder="1" applyAlignment="1" applyProtection="1">
      <alignment horizontal="center" vertical="top" wrapText="1"/>
      <protection locked="0"/>
    </xf>
    <xf numFmtId="0" fontId="6" fillId="154" borderId="187" xfId="0" applyFont="1" applyFill="1" applyBorder="1" applyAlignment="1" applyProtection="1">
      <alignment horizontal="center" vertical="top" wrapText="1"/>
      <protection locked="0"/>
    </xf>
    <xf numFmtId="164" fontId="6" fillId="42" borderId="56" xfId="0" applyNumberFormat="1" applyFont="1" applyFill="1" applyBorder="1" applyAlignment="1">
      <alignment horizontal="center" vertical="top"/>
    </xf>
    <xf numFmtId="164" fontId="6" fillId="151" borderId="184" xfId="0" applyNumberFormat="1" applyFont="1" applyFill="1" applyBorder="1" applyAlignment="1">
      <alignment horizontal="center" vertical="top"/>
    </xf>
    <xf numFmtId="0" fontId="6" fillId="39" borderId="53" xfId="0" applyFont="1" applyFill="1" applyBorder="1" applyAlignment="1">
      <alignment horizontal="center"/>
    </xf>
    <xf numFmtId="164" fontId="6" fillId="152" borderId="185" xfId="0" applyNumberFormat="1" applyFont="1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top" wrapText="1"/>
    </xf>
    <xf numFmtId="0" fontId="4" fillId="147" borderId="180" xfId="0" applyFont="1" applyFill="1" applyBorder="1" applyAlignment="1">
      <alignment horizontal="left" vertical="top"/>
    </xf>
    <xf numFmtId="0" fontId="4" fillId="148" borderId="181" xfId="0" applyFont="1" applyFill="1" applyBorder="1" applyAlignment="1">
      <alignment horizontal="left" vertical="top"/>
    </xf>
    <xf numFmtId="0" fontId="5" fillId="123" borderId="149" xfId="0" applyFont="1" applyFill="1" applyBorder="1" applyAlignment="1">
      <alignment vertical="center" wrapText="1"/>
    </xf>
    <xf numFmtId="0" fontId="5" fillId="145" borderId="178" xfId="0" applyFont="1" applyFill="1" applyBorder="1" applyAlignment="1">
      <alignment vertical="center" wrapText="1"/>
    </xf>
    <xf numFmtId="0" fontId="5" fillId="122" borderId="148" xfId="0" applyFont="1" applyFill="1" applyBorder="1" applyAlignment="1">
      <alignment vertical="center" wrapText="1"/>
    </xf>
    <xf numFmtId="0" fontId="4" fillId="147" borderId="180" xfId="0" applyFont="1" applyFill="1" applyBorder="1" applyAlignment="1">
      <alignment vertical="top"/>
    </xf>
    <xf numFmtId="0" fontId="4" fillId="148" borderId="181" xfId="0" applyFont="1" applyFill="1" applyBorder="1" applyAlignment="1">
      <alignment vertical="top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3" fillId="0" borderId="158" xfId="0" applyFont="1" applyBorder="1" applyAlignment="1">
      <alignment horizontal="center" vertical="center" wrapText="1"/>
    </xf>
    <xf numFmtId="0" fontId="44" fillId="0" borderId="172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/>
    </xf>
    <xf numFmtId="0" fontId="26" fillId="140" borderId="173" xfId="0" applyFont="1" applyFill="1" applyBorder="1" applyAlignment="1">
      <alignment horizontal="center" vertical="top" wrapText="1"/>
    </xf>
    <xf numFmtId="0" fontId="26" fillId="40" borderId="54" xfId="0" applyFont="1" applyFill="1" applyBorder="1" applyAlignment="1">
      <alignment horizontal="center" vertical="top" wrapText="1"/>
    </xf>
    <xf numFmtId="0" fontId="6" fillId="142" borderId="175" xfId="0" applyFont="1" applyFill="1" applyBorder="1" applyAlignment="1">
      <alignment horizontal="center" vertical="center" wrapText="1"/>
    </xf>
    <xf numFmtId="0" fontId="6" fillId="143" borderId="176" xfId="0" applyFont="1" applyFill="1" applyBorder="1" applyAlignment="1">
      <alignment horizontal="center" vertical="center" wrapText="1"/>
    </xf>
    <xf numFmtId="0" fontId="6" fillId="144" borderId="17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/>
    </xf>
    <xf numFmtId="0" fontId="4" fillId="0" borderId="150" xfId="0" applyFont="1" applyBorder="1" applyAlignment="1">
      <alignment horizontal="center" vertical="top"/>
    </xf>
    <xf numFmtId="0" fontId="4" fillId="0" borderId="135" xfId="0" applyFont="1" applyBorder="1" applyAlignment="1">
      <alignment horizontal="center" vertical="top"/>
    </xf>
    <xf numFmtId="0" fontId="5" fillId="141" borderId="174" xfId="0" applyFont="1" applyFill="1" applyBorder="1" applyAlignment="1">
      <alignment horizontal="center" vertical="center" wrapText="1"/>
    </xf>
    <xf numFmtId="0" fontId="5" fillId="51" borderId="66" xfId="0" applyFont="1" applyFill="1" applyBorder="1" applyAlignment="1">
      <alignment horizontal="center" vertical="center" wrapText="1"/>
    </xf>
    <xf numFmtId="0" fontId="19" fillId="49" borderId="64" xfId="0" applyFont="1" applyFill="1" applyBorder="1" applyAlignment="1">
      <alignment horizontal="center" vertical="top" wrapText="1"/>
    </xf>
    <xf numFmtId="0" fontId="7" fillId="49" borderId="64" xfId="0" applyFont="1" applyFill="1" applyBorder="1" applyAlignment="1">
      <alignment vertical="top" wrapText="1"/>
    </xf>
    <xf numFmtId="0" fontId="7" fillId="149" borderId="182" xfId="0" applyFont="1" applyFill="1" applyBorder="1" applyAlignment="1">
      <alignment vertical="top" wrapText="1"/>
    </xf>
    <xf numFmtId="0" fontId="7" fillId="150" borderId="183" xfId="0" applyFont="1" applyFill="1" applyBorder="1" applyAlignment="1">
      <alignment vertical="top" wrapText="1"/>
    </xf>
    <xf numFmtId="0" fontId="5" fillId="9" borderId="17" xfId="0" applyFont="1" applyFill="1" applyBorder="1" applyAlignment="1">
      <alignment horizontal="center" vertical="center" wrapText="1"/>
    </xf>
    <xf numFmtId="0" fontId="5" fillId="146" borderId="179" xfId="0" applyFont="1" applyFill="1" applyBorder="1" applyAlignment="1">
      <alignment horizontal="center" vertical="center" wrapText="1"/>
    </xf>
    <xf numFmtId="0" fontId="5" fillId="66" borderId="81" xfId="0" applyFont="1" applyFill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 vertical="top" wrapText="1"/>
    </xf>
    <xf numFmtId="0" fontId="0" fillId="12" borderId="20" xfId="0" applyFill="1" applyBorder="1" applyAlignment="1">
      <alignment horizontal="center" vertical="top" wrapText="1"/>
    </xf>
    <xf numFmtId="0" fontId="7" fillId="40" borderId="54" xfId="0" applyFont="1" applyFill="1" applyBorder="1" applyAlignment="1">
      <alignment horizontal="center" vertical="top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15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2" fillId="0" borderId="4" xfId="0" applyFont="1" applyBorder="1" applyAlignment="1">
      <alignment horizontal="center" vertical="center"/>
    </xf>
    <xf numFmtId="0" fontId="32" fillId="0" borderId="15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/>
    </xf>
    <xf numFmtId="0" fontId="32" fillId="0" borderId="176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8" fillId="0" borderId="0" xfId="0" applyFont="1" applyAlignment="1">
      <alignment horizontal="left" vertical="top" wrapText="1" readingOrder="1"/>
    </xf>
    <xf numFmtId="0" fontId="38" fillId="0" borderId="4" xfId="0" applyFont="1" applyBorder="1" applyAlignment="1">
      <alignment horizontal="center" vertical="center"/>
    </xf>
    <xf numFmtId="0" fontId="38" fillId="0" borderId="15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top" wrapText="1" readingOrder="1"/>
    </xf>
    <xf numFmtId="0" fontId="32" fillId="0" borderId="11" xfId="0" applyFont="1" applyBorder="1" applyAlignment="1">
      <alignment horizontal="center" vertical="top" wrapText="1" readingOrder="1"/>
    </xf>
    <xf numFmtId="0" fontId="32" fillId="0" borderId="21" xfId="0" applyFont="1" applyBorder="1" applyAlignment="1">
      <alignment horizontal="center" vertical="center" wrapText="1" readingOrder="1"/>
    </xf>
    <xf numFmtId="0" fontId="32" fillId="0" borderId="11" xfId="0" applyFont="1" applyBorder="1" applyAlignment="1">
      <alignment horizontal="center" vertical="center" wrapText="1" readingOrder="1"/>
    </xf>
    <xf numFmtId="0" fontId="38" fillId="0" borderId="4" xfId="0" applyFont="1" applyBorder="1" applyAlignment="1">
      <alignment horizontal="center"/>
    </xf>
    <xf numFmtId="0" fontId="38" fillId="0" borderId="151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32" fillId="0" borderId="23" xfId="0" applyFont="1" applyBorder="1" applyAlignment="1">
      <alignment horizontal="center" vertical="top" wrapText="1" readingOrder="1"/>
    </xf>
    <xf numFmtId="0" fontId="32" fillId="0" borderId="23" xfId="0" applyFont="1" applyBorder="1" applyAlignment="1">
      <alignment horizontal="center" vertical="center" wrapText="1" readingOrder="1"/>
    </xf>
    <xf numFmtId="0" fontId="38" fillId="0" borderId="24" xfId="0" applyFont="1" applyBorder="1" applyAlignment="1">
      <alignment horizontal="center"/>
    </xf>
    <xf numFmtId="0" fontId="38" fillId="0" borderId="176" xfId="0" applyFont="1" applyBorder="1" applyAlignment="1">
      <alignment horizontal="center"/>
    </xf>
    <xf numFmtId="0" fontId="38" fillId="0" borderId="25" xfId="0" applyFont="1" applyBorder="1" applyAlignment="1">
      <alignment horizontal="center"/>
    </xf>
    <xf numFmtId="0" fontId="9" fillId="119" borderId="145" xfId="0" applyFont="1" applyFill="1" applyBorder="1" applyAlignment="1">
      <alignment horizontal="center" vertical="center" wrapText="1"/>
    </xf>
    <xf numFmtId="0" fontId="9" fillId="157" borderId="193" xfId="0" applyFont="1" applyFill="1" applyBorder="1" applyAlignment="1">
      <alignment horizontal="center" vertical="center" wrapText="1"/>
    </xf>
    <xf numFmtId="0" fontId="39" fillId="82" borderId="100" xfId="0" applyFont="1" applyFill="1" applyBorder="1" applyAlignment="1">
      <alignment horizontal="center" vertical="center"/>
    </xf>
    <xf numFmtId="0" fontId="39" fillId="138" borderId="170" xfId="0" applyFont="1" applyFill="1" applyBorder="1" applyAlignment="1">
      <alignment horizontal="center" vertical="center"/>
    </xf>
    <xf numFmtId="0" fontId="41" fillId="32" borderId="46" xfId="0" applyFont="1" applyFill="1" applyBorder="1" applyAlignment="1">
      <alignment horizontal="center"/>
    </xf>
    <xf numFmtId="0" fontId="39" fillId="82" borderId="130" xfId="0" applyFont="1" applyFill="1" applyBorder="1" applyAlignment="1">
      <alignment horizontal="center" vertical="center"/>
    </xf>
    <xf numFmtId="0" fontId="39" fillId="82" borderId="170" xfId="0" applyFont="1" applyFill="1" applyBorder="1" applyAlignment="1">
      <alignment horizontal="center" vertical="center"/>
    </xf>
  </cellXfs>
  <cellStyles count="3">
    <cellStyle name="Excel Built-in Normal" xfId="2"/>
    <cellStyle name="Гиперссылка" xfId="1" builtinId="8" customBuiltin="1"/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2757853" count="1">
        <pm:charStyle name="Обычный" fontId="0" Id="1"/>
      </pm:charStyles>
      <pm:colors xmlns:pm="smNativeData" id="1712757853" count="18">
        <pm:color name="Цвет 24" rgb="000099"/>
        <pm:color name="Цвет 25" rgb="C00000"/>
        <pm:color name="Цвет 26" rgb="00B050"/>
        <pm:color name="Цвет 27" rgb="FFFF99"/>
        <pm:color name="Цвет 28" rgb="EBF1DC"/>
        <pm:color name="Цвет 29" rgb="FDE9D9"/>
        <pm:color name="Цвет 30" rgb="DCE6F1"/>
        <pm:color name="Цвет 31" rgb="C5D9F1"/>
        <pm:color name="Цвет 32" rgb="D7E3BB"/>
        <pm:color name="Цвет 33" rgb="F2DCDB"/>
        <pm:color name="Цвет 34" rgb="E6B8B7"/>
        <pm:color name="Цвет 35" rgb="DA9694"/>
        <pm:color name="Цвет 36" rgb="A5A5A5"/>
        <pm:color name="Цвет 37" rgb="BFBFBF"/>
        <pm:color name="Цвет 38" rgb="D8D8D8"/>
        <pm:color name="Цвет 39" rgb="EEECE1"/>
        <pm:color name="Цвет 40" rgb="F2F2F2"/>
        <pm:color name="Цвет 41" rgb="92D050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dsoo.ru/wp-content/uploads/2023/09/frp_odnknr_5-6-klassy.pdf" TargetMode="External"/><Relationship Id="rId1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4/07/frp-trud-tehnologiya-5-9-klassy-1-30.07.2024.pdf" TargetMode="External"/><Relationship Id="rId2" Type="http://schemas.openxmlformats.org/officeDocument/2006/relationships/hyperlink" Target="https://edsoo.ru/wp-content/uploads/2024/03/frp-obzr_5-9_26032024.pdf" TargetMode="External"/><Relationship Id="rId1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4/07/frp-trud-tehnologiya-5-9-klassy-1-30.07.2024.pdf" TargetMode="External"/><Relationship Id="rId2" Type="http://schemas.openxmlformats.org/officeDocument/2006/relationships/hyperlink" Target="https://edsoo.ru/wp-content/uploads/2024/03/frp-obzr_5-9_26032024.pdf" TargetMode="External"/><Relationship Id="rId1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edsoo.ru/wp-content/uploads/2024/03/frp-obzr_10-11_22032024.pdf" TargetMode="External"/><Relationship Id="rId1" Type="http://schemas.openxmlformats.org/officeDocument/2006/relationships/hyperlink" Target="https://edsoo.ru/wp-content/uploads/2023/08/05_frp-angl-yaz_10-11-klassy_ugl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edsoo.ru/wp-content/uploads/2024/03/frp-obzr_10-11_22032024.pdf" TargetMode="External"/><Relationship Id="rId1" Type="http://schemas.openxmlformats.org/officeDocument/2006/relationships/hyperlink" Target="https://edsoo.ru/wp-content/uploads/2023/08/05_frp-angl-yaz_10-11-klassy_ugl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4/07/frp-trud-tehnologiya_1-4_09062024.pdf" TargetMode="External"/><Relationship Id="rId3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7" Type="http://schemas.openxmlformats.org/officeDocument/2006/relationships/hyperlink" Target="https://edsoo.ru/wp-content/uploads/2023/09/frp-fizkultura-1-4_klassy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5" Type="http://schemas.openxmlformats.org/officeDocument/2006/relationships/hyperlink" Target="https://edsoo.ru/wp-content/uploads/2023/09/12_frp-muzyka-1-4-klassy.pdf" TargetMode="External"/><Relationship Id="rId4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3/09/frp-fizkultura-1-4_klassy-1.pdf" TargetMode="External"/><Relationship Id="rId2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1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4" Type="http://schemas.openxmlformats.org/officeDocument/2006/relationships/hyperlink" Target="https://edsoo.ru/wp-content/uploads/2024/07/frp-trud-tehnologiya_1-4_0906202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edsoo.ru/wp-content/uploads/2024/07/frp-trud-tehnologiya_1-4_09062024.pdf" TargetMode="External"/><Relationship Id="rId1" Type="http://schemas.openxmlformats.org/officeDocument/2006/relationships/hyperlink" Target="https://edsoo.ru/wp-content/uploads/2023/09/frp-fizkultura-1-4_klassy-1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4/07/frp-trud-tehnologiya_1-4_09062024.pdf" TargetMode="External"/><Relationship Id="rId2" Type="http://schemas.openxmlformats.org/officeDocument/2006/relationships/hyperlink" Target="https://edsoo.ru/wp-content/uploads/2023/09/frp_orkse_4-klass.pdf" TargetMode="External"/><Relationship Id="rId1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3/08/19_frp_geografiya-5-9-klassy.pdf" TargetMode="External"/><Relationship Id="rId7" Type="http://schemas.openxmlformats.org/officeDocument/2006/relationships/hyperlink" Target="https://edsoo.ru/wp-content/uploads/2024/07/frp-trud-tehnologiya-5-9-klassy-1-30.07.2024.pdf" TargetMode="External"/><Relationship Id="rId2" Type="http://schemas.openxmlformats.org/officeDocument/2006/relationships/hyperlink" Target="https://edsoo.ru/download/245?hash=3a08797f65735839bc0d0fcac85d49cb" TargetMode="External"/><Relationship Id="rId1" Type="http://schemas.openxmlformats.org/officeDocument/2006/relationships/hyperlink" Target="https://edsoo.ru/download/1375?hash=4503e4fd0d2d11c6d217b3ca46b73f82" TargetMode="External"/><Relationship Id="rId6" Type="http://schemas.openxmlformats.org/officeDocument/2006/relationships/hyperlink" Target="https://edsoo.ru/wp-content/uploads/2023/09/frp-fizicheskaya-kultura_5-9-klassy.pdf" TargetMode="External"/><Relationship Id="rId5" Type="http://schemas.openxmlformats.org/officeDocument/2006/relationships/hyperlink" Target="https://fgosreestr.ru/uploads/files/39cbf22c7e862751ba8745df79c6bd83.pdf" TargetMode="External"/><Relationship Id="rId4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4/07/frp-trud-tehnologiya-5-9-klassy-1-30.07.2024.pdf" TargetMode="External"/><Relationship Id="rId2" Type="http://schemas.openxmlformats.org/officeDocument/2006/relationships/hyperlink" Target="https://edsoo.ru/wp-content/uploads/2023/09/frp-fizicheskaya-kultura_5-9-klassy.pdf" TargetMode="External"/><Relationship Id="rId1" Type="http://schemas.openxmlformats.org/officeDocument/2006/relationships/hyperlink" Target="https://fgosreestr.ru/uploads/files/39cbf22c7e862751ba8745df79c6bd83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4/06/frp_literatura_5_9_04062024.pdf" TargetMode="External"/><Relationship Id="rId3" Type="http://schemas.openxmlformats.org/officeDocument/2006/relationships/hyperlink" Target="https://edsoo.ru/wp-content/uploads/2023/09/frp_istoriya_5-9-klassy-1.pdf" TargetMode="External"/><Relationship Id="rId7" Type="http://schemas.openxmlformats.org/officeDocument/2006/relationships/hyperlink" Target="https://edsoo.ru/wp-content/uploads/2024/07/frp-trud-tehnologiya-5-9-klassy-1-30.07.2024.pdf" TargetMode="External"/><Relationship Id="rId2" Type="http://schemas.openxmlformats.org/officeDocument/2006/relationships/hyperlink" Target="https://edsoo.ru/wp-content/uploads/2023/10/03_frp_anglijskij-yazyk_5-9-klassy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9/frp-fizicheskaya-kultura_5-9-klassy.pdf" TargetMode="External"/><Relationship Id="rId5" Type="http://schemas.openxmlformats.org/officeDocument/2006/relationships/hyperlink" Target="https://edsoo.ru/wp-content/uploads/2023/08/19_frp_geografiya-5-9-klassy.pdf" TargetMode="External"/><Relationship Id="rId4" Type="http://schemas.openxmlformats.org/officeDocument/2006/relationships/hyperlink" Target="https://edsoo.ru/wp-content/uploads/2023/08/18_&#1060;&#1056;&#1055;_&#1054;&#1073;&#1097;&#1077;&#1089;&#1090;&#1074;&#1086;&#1079;&#1085;&#1072;&#1085;&#1080;&#1077;_6-9-&#1082;&#1083;&#1072;&#1089;&#1089;&#1099;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8"/>
  <sheetViews>
    <sheetView zoomScale="70" workbookViewId="0">
      <pane xSplit="1" ySplit="9" topLeftCell="B13" activePane="bottomRight" state="frozen"/>
      <selection pane="topRight"/>
      <selection pane="bottomLeft"/>
      <selection pane="bottomRight" activeCell="G23" sqref="G23"/>
    </sheetView>
  </sheetViews>
  <sheetFormatPr defaultRowHeight="15"/>
  <cols>
    <col min="1" max="1" width="41.85546875" customWidth="1"/>
    <col min="2" max="2" width="9.140625" customWidth="1"/>
    <col min="3" max="3" width="9" customWidth="1"/>
    <col min="5" max="5" width="10.140625" customWidth="1"/>
    <col min="6" max="6" width="12.42578125" customWidth="1"/>
    <col min="7" max="7" width="50.140625" customWidth="1"/>
    <col min="8" max="9" width="15.42578125" customWidth="1"/>
    <col min="10" max="10" width="51" customWidth="1"/>
    <col min="11" max="11" width="19.42578125" customWidth="1"/>
    <col min="12" max="12" width="18.7109375" customWidth="1"/>
    <col min="13" max="13" width="21.28515625" customWidth="1"/>
  </cols>
  <sheetData>
    <row r="1" spans="1:13" ht="18.75">
      <c r="A1" s="471" t="s">
        <v>0</v>
      </c>
      <c r="B1" s="1"/>
      <c r="L1" s="469" t="s">
        <v>1</v>
      </c>
      <c r="M1" s="470"/>
    </row>
    <row r="2" spans="1:13" ht="20.25">
      <c r="A2" s="472"/>
      <c r="G2" s="8" t="s">
        <v>2</v>
      </c>
      <c r="L2" s="470"/>
      <c r="M2" s="470"/>
    </row>
    <row r="3" spans="1:13">
      <c r="A3" s="472"/>
      <c r="G3" s="13" t="s">
        <v>3</v>
      </c>
      <c r="H3" s="32">
        <v>6</v>
      </c>
      <c r="L3" s="470"/>
      <c r="M3" s="470"/>
    </row>
    <row r="4" spans="1:13">
      <c r="A4" s="472"/>
      <c r="G4" s="13" t="s">
        <v>4</v>
      </c>
      <c r="H4" s="32">
        <v>34</v>
      </c>
      <c r="L4" s="470"/>
      <c r="M4" s="470"/>
    </row>
    <row r="5" spans="1:13">
      <c r="A5" s="472"/>
      <c r="G5" s="13" t="s">
        <v>5</v>
      </c>
      <c r="H5" s="60" t="s">
        <v>6</v>
      </c>
    </row>
    <row r="6" spans="1:13">
      <c r="A6" s="473"/>
    </row>
    <row r="7" spans="1:13" ht="62.25" customHeight="1">
      <c r="A7" s="479" t="s">
        <v>7</v>
      </c>
      <c r="B7" s="474" t="s">
        <v>8</v>
      </c>
      <c r="C7" s="475"/>
      <c r="D7" s="480" t="s">
        <v>9</v>
      </c>
      <c r="E7" s="476" t="s">
        <v>10</v>
      </c>
      <c r="F7" s="477"/>
      <c r="G7" s="477"/>
      <c r="H7" s="477"/>
      <c r="I7" s="477"/>
      <c r="J7" s="478" t="s">
        <v>11</v>
      </c>
      <c r="K7" s="478"/>
      <c r="L7" s="478"/>
      <c r="M7" s="478"/>
    </row>
    <row r="8" spans="1:13" ht="78.95" customHeight="1">
      <c r="A8" s="479"/>
      <c r="B8" s="486" t="s">
        <v>12</v>
      </c>
      <c r="C8" s="486" t="s">
        <v>13</v>
      </c>
      <c r="D8" s="481"/>
      <c r="E8" s="483" t="s">
        <v>14</v>
      </c>
      <c r="F8" s="484"/>
      <c r="G8" s="488" t="s">
        <v>15</v>
      </c>
      <c r="H8" s="490" t="s">
        <v>16</v>
      </c>
      <c r="I8" s="491" t="s">
        <v>17</v>
      </c>
      <c r="J8" s="492" t="s">
        <v>18</v>
      </c>
      <c r="K8" s="485" t="s">
        <v>19</v>
      </c>
      <c r="L8" s="485"/>
      <c r="M8" s="485"/>
    </row>
    <row r="9" spans="1:13" ht="42.95" customHeight="1">
      <c r="A9" s="479"/>
      <c r="B9" s="487"/>
      <c r="C9" s="487"/>
      <c r="D9" s="482"/>
      <c r="E9" s="46" t="s">
        <v>20</v>
      </c>
      <c r="F9" s="47" t="s">
        <v>21</v>
      </c>
      <c r="G9" s="489"/>
      <c r="H9" s="490"/>
      <c r="I9" s="491"/>
      <c r="J9" s="492"/>
      <c r="K9" s="99" t="s">
        <v>22</v>
      </c>
      <c r="L9" s="99" t="s">
        <v>23</v>
      </c>
      <c r="M9" s="99" t="s">
        <v>24</v>
      </c>
    </row>
    <row r="10" spans="1:13" ht="42.95" customHeight="1">
      <c r="A10" s="4" t="s">
        <v>25</v>
      </c>
      <c r="B10" s="55">
        <v>5</v>
      </c>
      <c r="C10" s="55"/>
      <c r="D10" s="56">
        <f t="shared" ref="D10:D26" si="0">B10+C10</f>
        <v>5</v>
      </c>
      <c r="E10" s="48" t="s">
        <v>26</v>
      </c>
      <c r="F10" s="49" t="s">
        <v>27</v>
      </c>
      <c r="G10" s="73" t="s">
        <v>28</v>
      </c>
      <c r="H10" s="50" t="s">
        <v>29</v>
      </c>
      <c r="I10" s="63" t="s">
        <v>30</v>
      </c>
      <c r="J10" s="64" t="s">
        <v>31</v>
      </c>
      <c r="K10" s="65" t="s">
        <v>32</v>
      </c>
      <c r="L10" s="98"/>
      <c r="M10" s="98"/>
    </row>
    <row r="11" spans="1:13" ht="77.099999999999994" customHeight="1">
      <c r="A11" s="3" t="s">
        <v>33</v>
      </c>
      <c r="B11" s="55">
        <v>3</v>
      </c>
      <c r="C11" s="55"/>
      <c r="D11" s="56">
        <f t="shared" si="0"/>
        <v>3</v>
      </c>
      <c r="E11" s="51" t="s">
        <v>34</v>
      </c>
      <c r="F11" s="52" t="s">
        <v>35</v>
      </c>
      <c r="G11" s="62" t="s">
        <v>36</v>
      </c>
      <c r="H11" s="54" t="s">
        <v>29</v>
      </c>
      <c r="I11" s="66" t="s">
        <v>30</v>
      </c>
      <c r="J11" s="67"/>
      <c r="K11" s="68"/>
      <c r="L11" s="78"/>
      <c r="M11" s="78"/>
    </row>
    <row r="12" spans="1:13" ht="51.95" customHeight="1">
      <c r="A12" s="3" t="s">
        <v>37</v>
      </c>
      <c r="B12" s="55">
        <v>3</v>
      </c>
      <c r="C12" s="55">
        <v>2</v>
      </c>
      <c r="D12" s="56">
        <f t="shared" si="0"/>
        <v>5</v>
      </c>
      <c r="E12" s="51" t="s">
        <v>26</v>
      </c>
      <c r="F12" s="52" t="s">
        <v>27</v>
      </c>
      <c r="G12" s="70" t="s">
        <v>38</v>
      </c>
      <c r="H12" s="54" t="s">
        <v>39</v>
      </c>
      <c r="I12" s="66" t="s">
        <v>30</v>
      </c>
      <c r="J12" s="67"/>
      <c r="K12" s="68"/>
      <c r="L12" s="78"/>
      <c r="M12" s="78"/>
    </row>
    <row r="13" spans="1:13" ht="93.95" customHeight="1">
      <c r="A13" s="3" t="s">
        <v>40</v>
      </c>
      <c r="B13" s="55">
        <v>5</v>
      </c>
      <c r="C13" s="55"/>
      <c r="D13" s="56">
        <f t="shared" si="0"/>
        <v>5</v>
      </c>
      <c r="E13" s="51" t="s">
        <v>26</v>
      </c>
      <c r="F13" s="52" t="s">
        <v>27</v>
      </c>
      <c r="G13" s="442" t="s">
        <v>41</v>
      </c>
      <c r="H13" s="54" t="s">
        <v>29</v>
      </c>
      <c r="I13" s="66" t="s">
        <v>30</v>
      </c>
      <c r="J13" s="67"/>
      <c r="K13" s="68"/>
      <c r="L13" s="78"/>
      <c r="M13" s="78"/>
    </row>
    <row r="14" spans="1:13" ht="27" customHeight="1">
      <c r="A14" s="3" t="s">
        <v>42</v>
      </c>
      <c r="B14" s="55">
        <v>0</v>
      </c>
      <c r="C14" s="55"/>
      <c r="D14" s="56">
        <f t="shared" si="0"/>
        <v>0</v>
      </c>
      <c r="E14" s="51"/>
      <c r="F14" s="52"/>
      <c r="G14" s="53"/>
      <c r="H14" s="54"/>
      <c r="I14" s="66"/>
      <c r="J14" s="67"/>
      <c r="K14" s="68"/>
      <c r="L14" s="78"/>
      <c r="M14" s="78"/>
    </row>
    <row r="15" spans="1:13" ht="35.1" customHeight="1">
      <c r="A15" s="3" t="s">
        <v>43</v>
      </c>
      <c r="B15" s="55">
        <v>2</v>
      </c>
      <c r="C15" s="55"/>
      <c r="D15" s="56">
        <f t="shared" si="0"/>
        <v>2</v>
      </c>
      <c r="E15" s="51"/>
      <c r="F15" s="52"/>
      <c r="G15" s="62" t="s">
        <v>44</v>
      </c>
      <c r="H15" s="54" t="s">
        <v>29</v>
      </c>
      <c r="I15" s="66" t="s">
        <v>30</v>
      </c>
      <c r="J15" s="67"/>
      <c r="K15" s="68"/>
      <c r="L15" s="78"/>
      <c r="M15" s="78"/>
    </row>
    <row r="16" spans="1:13" ht="33.950000000000003" customHeight="1">
      <c r="A16" s="3" t="s">
        <v>45</v>
      </c>
      <c r="B16" s="55">
        <v>1</v>
      </c>
      <c r="C16" s="55"/>
      <c r="D16" s="56">
        <f t="shared" si="0"/>
        <v>1</v>
      </c>
      <c r="E16" s="51"/>
      <c r="F16" s="52"/>
      <c r="G16" s="62" t="s">
        <v>46</v>
      </c>
      <c r="H16" s="54" t="s">
        <v>29</v>
      </c>
      <c r="I16" s="66" t="s">
        <v>30</v>
      </c>
      <c r="J16" s="67"/>
      <c r="K16" s="68"/>
      <c r="L16" s="78"/>
      <c r="M16" s="78"/>
    </row>
    <row r="17" spans="1:13" ht="18.75">
      <c r="A17" s="3" t="s">
        <v>47</v>
      </c>
      <c r="B17" s="55">
        <v>0</v>
      </c>
      <c r="C17" s="55"/>
      <c r="D17" s="56">
        <f t="shared" si="0"/>
        <v>0</v>
      </c>
      <c r="E17" s="51"/>
      <c r="F17" s="52"/>
      <c r="G17" s="53"/>
      <c r="H17" s="54"/>
      <c r="I17" s="66"/>
      <c r="J17" s="67"/>
      <c r="K17" s="68"/>
      <c r="L17" s="78"/>
      <c r="M17" s="78"/>
    </row>
    <row r="18" spans="1:13" ht="18.75">
      <c r="A18" s="3" t="s">
        <v>48</v>
      </c>
      <c r="B18" s="55">
        <v>0</v>
      </c>
      <c r="C18" s="55"/>
      <c r="D18" s="56">
        <f t="shared" si="0"/>
        <v>0</v>
      </c>
      <c r="E18" s="51"/>
      <c r="F18" s="52"/>
      <c r="G18" s="53"/>
      <c r="H18" s="54"/>
      <c r="I18" s="66"/>
      <c r="J18" s="67"/>
      <c r="K18" s="68"/>
      <c r="L18" s="78"/>
      <c r="M18" s="78"/>
    </row>
    <row r="19" spans="1:13" ht="59.1" customHeight="1">
      <c r="A19" s="3" t="s">
        <v>49</v>
      </c>
      <c r="B19" s="55">
        <v>1</v>
      </c>
      <c r="C19" s="55"/>
      <c r="D19" s="56">
        <f t="shared" si="0"/>
        <v>1</v>
      </c>
      <c r="E19" s="51"/>
      <c r="F19" s="52"/>
      <c r="G19" s="69" t="s">
        <v>50</v>
      </c>
      <c r="H19" s="54"/>
      <c r="I19" s="66"/>
      <c r="J19" s="67"/>
      <c r="K19" s="68"/>
      <c r="L19" s="78"/>
      <c r="M19" s="78"/>
    </row>
    <row r="20" spans="1:13" ht="30">
      <c r="A20" s="100" t="s">
        <v>51</v>
      </c>
      <c r="B20" s="55">
        <v>1</v>
      </c>
      <c r="C20" s="55"/>
      <c r="D20" s="56">
        <f t="shared" si="0"/>
        <v>1</v>
      </c>
      <c r="E20" s="51"/>
      <c r="F20" s="52"/>
      <c r="G20" s="441" t="s">
        <v>52</v>
      </c>
      <c r="H20" s="54"/>
      <c r="I20" s="66"/>
      <c r="J20" s="67"/>
      <c r="K20" s="68"/>
      <c r="L20" s="78"/>
      <c r="M20" s="78"/>
    </row>
    <row r="21" spans="1:13" ht="25.5">
      <c r="A21" s="3" t="s">
        <v>53</v>
      </c>
      <c r="B21" s="55">
        <v>1</v>
      </c>
      <c r="C21" s="55"/>
      <c r="D21" s="56">
        <f t="shared" si="0"/>
        <v>1</v>
      </c>
      <c r="E21" s="51"/>
      <c r="F21" s="52"/>
      <c r="G21" s="69" t="s">
        <v>54</v>
      </c>
      <c r="H21" s="54"/>
      <c r="I21" s="66"/>
      <c r="J21" s="67"/>
      <c r="K21" s="68"/>
      <c r="L21" s="78"/>
      <c r="M21" s="78"/>
    </row>
    <row r="22" spans="1:13" ht="30.95" customHeight="1">
      <c r="A22" s="61" t="s">
        <v>55</v>
      </c>
      <c r="B22" s="55">
        <v>1</v>
      </c>
      <c r="C22" s="55"/>
      <c r="D22" s="56">
        <f t="shared" si="0"/>
        <v>1</v>
      </c>
      <c r="E22" s="51"/>
      <c r="F22" s="52"/>
      <c r="G22" s="69" t="s">
        <v>56</v>
      </c>
      <c r="H22" s="54"/>
      <c r="I22" s="66"/>
      <c r="J22" s="67"/>
      <c r="K22" s="68"/>
      <c r="L22" s="78"/>
      <c r="M22" s="78"/>
    </row>
    <row r="23" spans="1:13" ht="18.75">
      <c r="A23" s="3" t="s">
        <v>57</v>
      </c>
      <c r="B23" s="55">
        <v>2</v>
      </c>
      <c r="C23" s="55"/>
      <c r="D23" s="56">
        <f t="shared" si="0"/>
        <v>2</v>
      </c>
      <c r="E23" s="51"/>
      <c r="F23" s="52"/>
      <c r="G23" s="97" t="s">
        <v>58</v>
      </c>
      <c r="H23" s="54"/>
      <c r="I23" s="66"/>
      <c r="J23" s="67"/>
      <c r="K23" s="68"/>
      <c r="L23" s="78"/>
      <c r="M23" s="78"/>
    </row>
    <row r="24" spans="1:13" ht="20.25" customHeight="1">
      <c r="A24" s="3" t="s">
        <v>59</v>
      </c>
      <c r="B24" s="55">
        <v>0</v>
      </c>
      <c r="C24" s="55"/>
      <c r="D24" s="56">
        <f t="shared" si="0"/>
        <v>0</v>
      </c>
      <c r="E24" s="51"/>
      <c r="F24" s="52"/>
      <c r="G24" s="53"/>
      <c r="H24" s="54"/>
      <c r="I24" s="66"/>
      <c r="J24" s="67"/>
      <c r="K24" s="68"/>
      <c r="L24" s="78"/>
      <c r="M24" s="78"/>
    </row>
    <row r="25" spans="1:13" ht="30" customHeight="1">
      <c r="A25" s="3" t="s">
        <v>60</v>
      </c>
      <c r="B25" s="55">
        <v>2</v>
      </c>
      <c r="C25" s="55">
        <v>1</v>
      </c>
      <c r="D25" s="56">
        <f t="shared" si="0"/>
        <v>3</v>
      </c>
      <c r="E25" s="51"/>
      <c r="F25" s="52"/>
      <c r="G25" s="69" t="s">
        <v>61</v>
      </c>
      <c r="H25" s="54"/>
      <c r="I25" s="66"/>
      <c r="J25" s="67"/>
      <c r="K25" s="68"/>
      <c r="L25" s="78"/>
      <c r="M25" s="78"/>
    </row>
    <row r="26" spans="1:13" ht="18.75">
      <c r="A26" s="3"/>
      <c r="B26" s="55"/>
      <c r="C26" s="55"/>
      <c r="D26" s="56">
        <f t="shared" si="0"/>
        <v>0</v>
      </c>
      <c r="E26" s="51"/>
      <c r="F26" s="52"/>
      <c r="G26" s="53"/>
      <c r="H26" s="54"/>
      <c r="I26" s="66"/>
      <c r="J26" s="67"/>
      <c r="K26" s="68"/>
      <c r="L26" s="78"/>
      <c r="M26" s="78"/>
    </row>
    <row r="27" spans="1:13" ht="29.25" customHeight="1">
      <c r="A27" s="42" t="s">
        <v>62</v>
      </c>
      <c r="B27" s="55"/>
      <c r="C27" s="55"/>
      <c r="D27" s="56"/>
      <c r="E27" s="51"/>
      <c r="F27" s="52"/>
      <c r="G27" s="53"/>
      <c r="H27" s="54"/>
      <c r="I27" s="66"/>
      <c r="J27" s="67"/>
      <c r="K27" s="68"/>
      <c r="L27" s="78"/>
      <c r="M27" s="78"/>
    </row>
    <row r="28" spans="1:13" ht="18.75" customHeight="1">
      <c r="A28" s="3" t="s">
        <v>63</v>
      </c>
      <c r="B28" s="55"/>
      <c r="C28" s="55">
        <v>2</v>
      </c>
      <c r="D28" s="56">
        <f>C28</f>
        <v>2</v>
      </c>
      <c r="E28" s="51"/>
      <c r="F28" s="52"/>
      <c r="G28" s="53"/>
      <c r="H28" s="54"/>
      <c r="I28" s="66"/>
      <c r="J28" s="67"/>
      <c r="K28" s="68"/>
      <c r="L28" s="78"/>
      <c r="M28" s="78"/>
    </row>
    <row r="29" spans="1:13" ht="18.75" customHeight="1">
      <c r="A29" s="3"/>
      <c r="B29" s="55"/>
      <c r="C29" s="55"/>
      <c r="D29" s="56">
        <f>C29</f>
        <v>0</v>
      </c>
      <c r="E29" s="51"/>
      <c r="F29" s="52"/>
      <c r="G29" s="53"/>
      <c r="H29" s="54"/>
      <c r="I29" s="66"/>
      <c r="J29" s="67"/>
      <c r="K29" s="68"/>
      <c r="L29" s="78"/>
      <c r="M29" s="78"/>
    </row>
    <row r="30" spans="1:13" ht="18.75">
      <c r="A30" s="33"/>
      <c r="B30" s="55"/>
      <c r="C30" s="55"/>
      <c r="D30" s="56">
        <f>C30</f>
        <v>0</v>
      </c>
      <c r="E30" s="51"/>
      <c r="F30" s="52"/>
      <c r="G30" s="53"/>
      <c r="H30" s="54"/>
      <c r="I30" s="66"/>
      <c r="J30" s="67"/>
      <c r="K30" s="68"/>
      <c r="L30" s="78"/>
      <c r="M30" s="78"/>
    </row>
    <row r="31" spans="1:13" ht="18.75">
      <c r="A31" s="5" t="s">
        <v>64</v>
      </c>
      <c r="B31" s="37">
        <f>SUM(B10:B30)</f>
        <v>27</v>
      </c>
      <c r="C31" s="37">
        <f>SUM(C10:C30)</f>
        <v>5</v>
      </c>
      <c r="D31" s="37">
        <f>B31+C31</f>
        <v>32</v>
      </c>
    </row>
    <row r="32" spans="1:13" ht="18.75">
      <c r="A32" s="7" t="s">
        <v>65</v>
      </c>
      <c r="B32" s="6">
        <v>27</v>
      </c>
      <c r="C32" s="6">
        <v>2</v>
      </c>
      <c r="D32" s="6">
        <v>29</v>
      </c>
    </row>
    <row r="33" spans="1:12" ht="18.75" customHeight="1">
      <c r="A33" s="7" t="s">
        <v>66</v>
      </c>
      <c r="B33" s="6">
        <v>27</v>
      </c>
      <c r="C33" s="6">
        <v>5</v>
      </c>
      <c r="D33" s="6">
        <v>32</v>
      </c>
    </row>
    <row r="36" spans="1:12" ht="18.75">
      <c r="A36" s="465" t="s">
        <v>67</v>
      </c>
      <c r="B36" s="466"/>
      <c r="C36" s="466"/>
      <c r="D36" s="466"/>
      <c r="E36" s="466"/>
      <c r="F36" s="466"/>
      <c r="G36" s="466"/>
      <c r="H36" s="466"/>
      <c r="I36" s="466"/>
      <c r="J36" s="466"/>
      <c r="K36" s="466"/>
      <c r="L36" s="71"/>
    </row>
    <row r="37" spans="1:12" ht="12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</row>
    <row r="38" spans="1:12" ht="118.5" customHeight="1">
      <c r="A38" s="467" t="s">
        <v>68</v>
      </c>
      <c r="B38" s="468"/>
      <c r="C38" s="468"/>
      <c r="D38" s="468"/>
      <c r="E38" s="468"/>
      <c r="F38" s="468"/>
      <c r="G38" s="72"/>
      <c r="H38" s="468"/>
      <c r="I38" s="468"/>
      <c r="J38" s="468"/>
      <c r="K38" s="468"/>
      <c r="L38" s="468"/>
    </row>
  </sheetData>
  <mergeCells count="18">
    <mergeCell ref="I8:I9"/>
    <mergeCell ref="J8:J9"/>
    <mergeCell ref="A36:K36"/>
    <mergeCell ref="A38:F38"/>
    <mergeCell ref="H38:L38"/>
    <mergeCell ref="L1:M4"/>
    <mergeCell ref="A1:A6"/>
    <mergeCell ref="B7:C7"/>
    <mergeCell ref="E7:I7"/>
    <mergeCell ref="J7:M7"/>
    <mergeCell ref="A7:A9"/>
    <mergeCell ref="D7:D9"/>
    <mergeCell ref="E8:F8"/>
    <mergeCell ref="K8:M8"/>
    <mergeCell ref="B8:B9"/>
    <mergeCell ref="C8:C9"/>
    <mergeCell ref="G8:G9"/>
    <mergeCell ref="H8:H9"/>
  </mergeCells>
  <hyperlinks>
    <hyperlink ref="G13" r:id="rId1"/>
    <hyperlink ref="G20" r:id="rId2"/>
  </hyperlinks>
  <pageMargins left="0.157639" right="0.157639" top="0.315278" bottom="0.23611099999999999" header="0.315278" footer="0.27569399999999999"/>
  <pageSetup paperSize="9" scale="44" fitToWidth="0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opLeftCell="A48" zoomScale="60" workbookViewId="0">
      <selection activeCell="B49" sqref="B49"/>
    </sheetView>
  </sheetViews>
  <sheetFormatPr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7109375" customWidth="1"/>
    <col min="17" max="17" width="18.42578125" customWidth="1"/>
    <col min="18" max="18" width="18.140625" customWidth="1"/>
  </cols>
  <sheetData>
    <row r="1" spans="1:18" ht="9" customHeight="1">
      <c r="C1" s="1"/>
    </row>
    <row r="2" spans="1:18" ht="20.25">
      <c r="A2" s="8"/>
      <c r="C2" s="528" t="s">
        <v>346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</row>
    <row r="3" spans="1:18" ht="20.25">
      <c r="A3" s="8"/>
      <c r="G3" s="13" t="s">
        <v>3</v>
      </c>
      <c r="H3" s="12">
        <v>6</v>
      </c>
      <c r="I3" s="11"/>
      <c r="J3" s="11"/>
      <c r="K3" s="11"/>
      <c r="L3" s="11"/>
      <c r="M3" s="11"/>
    </row>
    <row r="4" spans="1:18">
      <c r="G4" s="13" t="s">
        <v>4</v>
      </c>
      <c r="H4" s="12">
        <v>34</v>
      </c>
      <c r="I4" s="11"/>
      <c r="J4" s="11"/>
      <c r="K4" s="11"/>
      <c r="L4" s="11"/>
      <c r="M4" s="11"/>
    </row>
    <row r="5" spans="1:18">
      <c r="G5" s="13" t="s">
        <v>70</v>
      </c>
      <c r="H5" s="12" t="s">
        <v>347</v>
      </c>
      <c r="I5" s="11"/>
      <c r="J5" s="11"/>
      <c r="K5" s="11"/>
      <c r="L5" s="11"/>
      <c r="M5" s="11"/>
    </row>
    <row r="7" spans="1:18" ht="51.95" customHeight="1">
      <c r="A7" s="586" t="s">
        <v>72</v>
      </c>
      <c r="B7" s="514" t="s">
        <v>73</v>
      </c>
      <c r="C7" s="557" t="s">
        <v>8</v>
      </c>
      <c r="D7" s="557"/>
      <c r="E7" s="480" t="s">
        <v>9</v>
      </c>
      <c r="F7" s="533" t="s">
        <v>10</v>
      </c>
      <c r="G7" s="534"/>
      <c r="H7" s="534"/>
      <c r="I7" s="534"/>
      <c r="J7" s="534"/>
      <c r="K7" s="534"/>
      <c r="L7" s="534"/>
      <c r="M7" s="534"/>
      <c r="N7" s="534"/>
      <c r="O7" s="478" t="s">
        <v>11</v>
      </c>
      <c r="P7" s="478"/>
      <c r="Q7" s="478"/>
      <c r="R7" s="478"/>
    </row>
    <row r="8" spans="1:18" ht="71.099999999999994" customHeight="1">
      <c r="A8" s="587"/>
      <c r="B8" s="515"/>
      <c r="C8" s="486" t="s">
        <v>311</v>
      </c>
      <c r="D8" s="486" t="s">
        <v>13</v>
      </c>
      <c r="E8" s="481"/>
      <c r="F8" s="517" t="s">
        <v>287</v>
      </c>
      <c r="G8" s="518"/>
      <c r="H8" s="524" t="s">
        <v>75</v>
      </c>
      <c r="I8" s="550" t="s">
        <v>222</v>
      </c>
      <c r="J8" s="552" t="s">
        <v>139</v>
      </c>
      <c r="K8" s="547" t="s">
        <v>288</v>
      </c>
      <c r="L8" s="548"/>
      <c r="M8" s="554" t="s">
        <v>223</v>
      </c>
      <c r="N8" s="556" t="s">
        <v>142</v>
      </c>
      <c r="O8" s="492" t="s">
        <v>18</v>
      </c>
      <c r="P8" s="485" t="s">
        <v>19</v>
      </c>
      <c r="Q8" s="549"/>
      <c r="R8" s="549"/>
    </row>
    <row r="9" spans="1:18" ht="48.75" customHeight="1">
      <c r="A9" s="588"/>
      <c r="B9" s="516"/>
      <c r="C9" s="487"/>
      <c r="D9" s="487"/>
      <c r="E9" s="481"/>
      <c r="F9" s="131" t="s">
        <v>20</v>
      </c>
      <c r="G9" s="109" t="s">
        <v>21</v>
      </c>
      <c r="H9" s="523"/>
      <c r="I9" s="551"/>
      <c r="J9" s="553"/>
      <c r="K9" s="132" t="s">
        <v>143</v>
      </c>
      <c r="L9" s="133" t="s">
        <v>144</v>
      </c>
      <c r="M9" s="555"/>
      <c r="N9" s="556"/>
      <c r="O9" s="492"/>
      <c r="P9" s="99" t="s">
        <v>22</v>
      </c>
      <c r="Q9" s="99" t="s">
        <v>23</v>
      </c>
      <c r="R9" s="175" t="s">
        <v>24</v>
      </c>
    </row>
    <row r="10" spans="1:18" ht="111" customHeight="1">
      <c r="A10" s="582" t="s">
        <v>224</v>
      </c>
      <c r="B10" s="159" t="s">
        <v>78</v>
      </c>
      <c r="C10" s="195">
        <v>3</v>
      </c>
      <c r="D10" s="107">
        <v>1</v>
      </c>
      <c r="E10" s="56">
        <f t="shared" ref="E10:E15" si="0">C10+D10</f>
        <v>4</v>
      </c>
      <c r="F10" s="273" t="s">
        <v>34</v>
      </c>
      <c r="G10" s="201" t="s">
        <v>35</v>
      </c>
      <c r="H10" s="298" t="s">
        <v>348</v>
      </c>
      <c r="I10" s="298" t="s">
        <v>29</v>
      </c>
      <c r="J10" s="299" t="s">
        <v>30</v>
      </c>
      <c r="K10" s="299"/>
      <c r="L10" s="299"/>
      <c r="M10" s="300"/>
      <c r="N10" s="300"/>
      <c r="O10" s="301" t="s">
        <v>349</v>
      </c>
      <c r="P10" s="235"/>
      <c r="Q10" s="302" t="s">
        <v>32</v>
      </c>
      <c r="R10" s="302"/>
    </row>
    <row r="11" spans="1:18" ht="94.5">
      <c r="A11" s="583"/>
      <c r="B11" s="160" t="s">
        <v>227</v>
      </c>
      <c r="C11" s="195">
        <v>2</v>
      </c>
      <c r="D11" s="107"/>
      <c r="E11" s="56">
        <f t="shared" si="0"/>
        <v>2</v>
      </c>
      <c r="F11" s="274" t="s">
        <v>96</v>
      </c>
      <c r="G11" s="194" t="s">
        <v>97</v>
      </c>
      <c r="H11" s="303" t="s">
        <v>350</v>
      </c>
      <c r="I11" s="303" t="s">
        <v>29</v>
      </c>
      <c r="J11" s="304" t="s">
        <v>30</v>
      </c>
      <c r="K11" s="304"/>
      <c r="L11" s="304"/>
      <c r="M11" s="305"/>
      <c r="N11" s="303"/>
      <c r="O11" s="124" t="s">
        <v>351</v>
      </c>
      <c r="P11" s="235" t="s">
        <v>32</v>
      </c>
      <c r="Q11" s="302"/>
      <c r="R11" s="302"/>
    </row>
    <row r="12" spans="1:18" ht="94.5">
      <c r="A12" s="147" t="s">
        <v>232</v>
      </c>
      <c r="B12" s="160" t="s">
        <v>150</v>
      </c>
      <c r="C12" s="195">
        <v>3</v>
      </c>
      <c r="D12" s="107"/>
      <c r="E12" s="56">
        <f t="shared" si="0"/>
        <v>3</v>
      </c>
      <c r="F12" s="274" t="s">
        <v>34</v>
      </c>
      <c r="G12" s="194" t="s">
        <v>35</v>
      </c>
      <c r="H12" s="303" t="s">
        <v>352</v>
      </c>
      <c r="I12" s="303" t="s">
        <v>29</v>
      </c>
      <c r="J12" s="304" t="s">
        <v>30</v>
      </c>
      <c r="K12" s="304"/>
      <c r="L12" s="304"/>
      <c r="M12" s="303"/>
      <c r="N12" s="303"/>
      <c r="O12" s="124" t="s">
        <v>353</v>
      </c>
      <c r="P12" s="235" t="s">
        <v>32</v>
      </c>
      <c r="Q12" s="302"/>
      <c r="R12" s="302"/>
    </row>
    <row r="13" spans="1:18" ht="104.25" customHeight="1">
      <c r="A13" s="580" t="s">
        <v>90</v>
      </c>
      <c r="B13" s="104" t="s">
        <v>317</v>
      </c>
      <c r="C13" s="195">
        <v>3</v>
      </c>
      <c r="D13" s="107">
        <v>1</v>
      </c>
      <c r="E13" s="56">
        <f t="shared" si="0"/>
        <v>4</v>
      </c>
      <c r="F13" s="275" t="s">
        <v>34</v>
      </c>
      <c r="G13" s="194" t="s">
        <v>35</v>
      </c>
      <c r="H13" s="589" t="s">
        <v>235</v>
      </c>
      <c r="I13" s="592" t="s">
        <v>29</v>
      </c>
      <c r="J13" s="595" t="s">
        <v>318</v>
      </c>
      <c r="K13" s="595"/>
      <c r="L13" s="595"/>
      <c r="M13" s="193"/>
      <c r="N13" s="193"/>
      <c r="O13" s="283" t="s">
        <v>354</v>
      </c>
      <c r="P13" s="284" t="s">
        <v>32</v>
      </c>
      <c r="Q13" s="238"/>
      <c r="R13" s="78"/>
    </row>
    <row r="14" spans="1:18" ht="69" customHeight="1">
      <c r="A14" s="580"/>
      <c r="B14" s="104" t="s">
        <v>320</v>
      </c>
      <c r="C14" s="195">
        <v>2</v>
      </c>
      <c r="D14" s="107"/>
      <c r="E14" s="56">
        <f t="shared" si="0"/>
        <v>2</v>
      </c>
      <c r="F14" s="275" t="s">
        <v>96</v>
      </c>
      <c r="G14" s="194" t="s">
        <v>97</v>
      </c>
      <c r="H14" s="590"/>
      <c r="I14" s="593"/>
      <c r="J14" s="596"/>
      <c r="K14" s="596"/>
      <c r="L14" s="596"/>
      <c r="M14" s="193"/>
      <c r="N14" s="193"/>
      <c r="O14" s="124" t="s">
        <v>321</v>
      </c>
      <c r="P14" s="284"/>
      <c r="Q14" s="238" t="s">
        <v>32</v>
      </c>
      <c r="R14" s="78"/>
    </row>
    <row r="15" spans="1:18" ht="127.5" customHeight="1">
      <c r="A15" s="580"/>
      <c r="B15" s="104" t="s">
        <v>322</v>
      </c>
      <c r="C15" s="195">
        <v>1</v>
      </c>
      <c r="D15" s="107"/>
      <c r="E15" s="56">
        <f t="shared" si="0"/>
        <v>1</v>
      </c>
      <c r="F15" s="275" t="s">
        <v>101</v>
      </c>
      <c r="G15" s="194" t="s">
        <v>102</v>
      </c>
      <c r="H15" s="591"/>
      <c r="I15" s="594"/>
      <c r="J15" s="597"/>
      <c r="K15" s="597"/>
      <c r="L15" s="597"/>
      <c r="M15" s="282"/>
      <c r="N15" s="282"/>
      <c r="O15" s="285" t="s">
        <v>323</v>
      </c>
      <c r="P15" s="284" t="s">
        <v>32</v>
      </c>
      <c r="Q15" s="238"/>
      <c r="R15" s="78"/>
    </row>
    <row r="16" spans="1:18" ht="70.5" customHeight="1">
      <c r="A16" s="580"/>
      <c r="B16" s="128" t="s">
        <v>42</v>
      </c>
      <c r="C16" s="195">
        <v>1</v>
      </c>
      <c r="D16" s="107"/>
      <c r="E16" s="56">
        <v>1</v>
      </c>
      <c r="F16" s="274" t="s">
        <v>101</v>
      </c>
      <c r="G16" s="194" t="s">
        <v>102</v>
      </c>
      <c r="H16" s="286" t="s">
        <v>324</v>
      </c>
      <c r="I16" s="280" t="s">
        <v>29</v>
      </c>
      <c r="J16" s="247" t="s">
        <v>30</v>
      </c>
      <c r="K16" s="287"/>
      <c r="L16" s="287"/>
      <c r="M16" s="288"/>
      <c r="N16" s="288"/>
      <c r="O16" s="449" t="s">
        <v>325</v>
      </c>
      <c r="P16" s="284" t="s">
        <v>32</v>
      </c>
      <c r="Q16" s="238"/>
      <c r="R16" s="78"/>
    </row>
    <row r="17" spans="1:18" ht="224.25" customHeight="1">
      <c r="A17" s="580" t="s">
        <v>240</v>
      </c>
      <c r="B17" s="160" t="s">
        <v>241</v>
      </c>
      <c r="C17" s="195">
        <v>2</v>
      </c>
      <c r="D17" s="107"/>
      <c r="E17" s="56">
        <v>2</v>
      </c>
      <c r="F17" s="274" t="s">
        <v>96</v>
      </c>
      <c r="G17" s="194" t="s">
        <v>97</v>
      </c>
      <c r="H17" s="306" t="s">
        <v>355</v>
      </c>
      <c r="I17" s="307" t="s">
        <v>29</v>
      </c>
      <c r="J17" s="308" t="s">
        <v>356</v>
      </c>
      <c r="K17" s="308"/>
      <c r="L17" s="308"/>
      <c r="M17" s="303"/>
      <c r="N17" s="303"/>
      <c r="O17" s="283" t="s">
        <v>357</v>
      </c>
      <c r="P17" s="237"/>
      <c r="Q17" s="302" t="s">
        <v>32</v>
      </c>
      <c r="R17" s="302"/>
    </row>
    <row r="18" spans="1:18" ht="78.75">
      <c r="A18" s="580"/>
      <c r="B18" s="160" t="s">
        <v>297</v>
      </c>
      <c r="C18" s="195">
        <v>1</v>
      </c>
      <c r="D18" s="107"/>
      <c r="E18" s="56">
        <v>1</v>
      </c>
      <c r="F18" s="274" t="s">
        <v>101</v>
      </c>
      <c r="G18" s="194" t="s">
        <v>102</v>
      </c>
      <c r="H18" s="303" t="s">
        <v>358</v>
      </c>
      <c r="I18" s="303" t="s">
        <v>29</v>
      </c>
      <c r="J18" s="304" t="s">
        <v>299</v>
      </c>
      <c r="K18" s="304"/>
      <c r="L18" s="304"/>
      <c r="M18" s="303"/>
      <c r="N18" s="303"/>
      <c r="O18" s="124" t="s">
        <v>359</v>
      </c>
      <c r="P18" s="237" t="s">
        <v>32</v>
      </c>
      <c r="Q18" s="302"/>
      <c r="R18" s="302"/>
    </row>
    <row r="19" spans="1:18" ht="80.25" customHeight="1">
      <c r="A19" s="580"/>
      <c r="B19" s="160" t="s">
        <v>244</v>
      </c>
      <c r="C19" s="195">
        <v>2</v>
      </c>
      <c r="D19" s="107"/>
      <c r="E19" s="56">
        <f>C19+D19</f>
        <v>2</v>
      </c>
      <c r="F19" s="274" t="s">
        <v>96</v>
      </c>
      <c r="G19" s="194" t="s">
        <v>97</v>
      </c>
      <c r="H19" s="307" t="s">
        <v>360</v>
      </c>
      <c r="I19" s="307" t="s">
        <v>29</v>
      </c>
      <c r="J19" s="308" t="s">
        <v>30</v>
      </c>
      <c r="K19" s="308"/>
      <c r="L19" s="308"/>
      <c r="M19" s="303"/>
      <c r="N19" s="303"/>
      <c r="O19" s="283" t="s">
        <v>361</v>
      </c>
      <c r="P19" s="237"/>
      <c r="Q19" s="302" t="s">
        <v>32</v>
      </c>
      <c r="R19" s="302"/>
    </row>
    <row r="20" spans="1:18" ht="72.75" customHeight="1">
      <c r="A20" s="580" t="s">
        <v>247</v>
      </c>
      <c r="B20" s="104" t="s">
        <v>248</v>
      </c>
      <c r="C20" s="195">
        <v>2</v>
      </c>
      <c r="D20" s="107"/>
      <c r="E20" s="56">
        <f>C20+D20</f>
        <v>2</v>
      </c>
      <c r="F20" s="274" t="s">
        <v>96</v>
      </c>
      <c r="G20" s="194" t="s">
        <v>97</v>
      </c>
      <c r="H20" s="286" t="s">
        <v>332</v>
      </c>
      <c r="I20" s="280" t="s">
        <v>29</v>
      </c>
      <c r="J20" s="247" t="s">
        <v>318</v>
      </c>
      <c r="K20" s="247"/>
      <c r="L20" s="247"/>
      <c r="M20" s="193"/>
      <c r="N20" s="193"/>
      <c r="O20" s="449" t="s">
        <v>333</v>
      </c>
      <c r="P20" s="284" t="s">
        <v>32</v>
      </c>
      <c r="Q20" s="238"/>
      <c r="R20" s="78"/>
    </row>
    <row r="21" spans="1:18" ht="63.75" customHeight="1">
      <c r="A21" s="580"/>
      <c r="B21" s="104" t="s">
        <v>249</v>
      </c>
      <c r="C21" s="195">
        <v>2</v>
      </c>
      <c r="D21" s="107"/>
      <c r="E21" s="56">
        <f>C21+D21</f>
        <v>2</v>
      </c>
      <c r="F21" s="274" t="s">
        <v>96</v>
      </c>
      <c r="G21" s="194" t="s">
        <v>97</v>
      </c>
      <c r="H21" s="415" t="s">
        <v>362</v>
      </c>
      <c r="I21" s="303" t="s">
        <v>29</v>
      </c>
      <c r="J21" s="310" t="s">
        <v>363</v>
      </c>
      <c r="K21" s="310"/>
      <c r="L21" s="310"/>
      <c r="M21" s="311"/>
      <c r="N21" s="311"/>
      <c r="O21" s="124" t="s">
        <v>364</v>
      </c>
      <c r="P21" s="237" t="s">
        <v>32</v>
      </c>
      <c r="Q21" s="302"/>
      <c r="R21" s="302"/>
    </row>
    <row r="22" spans="1:18" ht="102" customHeight="1">
      <c r="A22" s="580"/>
      <c r="B22" s="160" t="s">
        <v>250</v>
      </c>
      <c r="C22" s="195">
        <v>2</v>
      </c>
      <c r="D22" s="107"/>
      <c r="E22" s="56">
        <v>2</v>
      </c>
      <c r="F22" s="274" t="s">
        <v>96</v>
      </c>
      <c r="G22" s="194" t="s">
        <v>97</v>
      </c>
      <c r="H22" s="315" t="s">
        <v>365</v>
      </c>
      <c r="I22" s="303" t="s">
        <v>29</v>
      </c>
      <c r="J22" s="310" t="s">
        <v>30</v>
      </c>
      <c r="K22" s="310"/>
      <c r="L22" s="310"/>
      <c r="M22" s="311"/>
      <c r="N22" s="311"/>
      <c r="O22" s="450" t="s">
        <v>366</v>
      </c>
      <c r="P22" s="237"/>
      <c r="Q22" s="302" t="s">
        <v>32</v>
      </c>
      <c r="R22" s="302"/>
    </row>
    <row r="23" spans="1:18" ht="105">
      <c r="A23" s="580" t="s">
        <v>100</v>
      </c>
      <c r="B23" s="160" t="s">
        <v>55</v>
      </c>
      <c r="C23" s="195">
        <v>1</v>
      </c>
      <c r="D23" s="107"/>
      <c r="E23" s="56">
        <v>1</v>
      </c>
      <c r="F23" s="274" t="s">
        <v>101</v>
      </c>
      <c r="G23" s="194" t="s">
        <v>102</v>
      </c>
      <c r="H23" s="323" t="s">
        <v>367</v>
      </c>
      <c r="I23" s="307" t="s">
        <v>29</v>
      </c>
      <c r="J23" s="308" t="s">
        <v>256</v>
      </c>
      <c r="K23" s="308"/>
      <c r="L23" s="308"/>
      <c r="M23" s="303"/>
      <c r="N23" s="303"/>
      <c r="O23" s="283" t="s">
        <v>368</v>
      </c>
      <c r="P23" s="237" t="s">
        <v>32</v>
      </c>
      <c r="Q23" s="302"/>
      <c r="R23" s="302"/>
    </row>
    <row r="24" spans="1:18" ht="78.75">
      <c r="A24" s="580"/>
      <c r="B24" s="104" t="s">
        <v>105</v>
      </c>
      <c r="C24" s="195">
        <v>1</v>
      </c>
      <c r="D24" s="107"/>
      <c r="E24" s="56">
        <v>1</v>
      </c>
      <c r="F24" s="274" t="s">
        <v>101</v>
      </c>
      <c r="G24" s="194" t="s">
        <v>102</v>
      </c>
      <c r="H24" s="193" t="s">
        <v>369</v>
      </c>
      <c r="I24" s="280" t="s">
        <v>29</v>
      </c>
      <c r="J24" s="247" t="s">
        <v>256</v>
      </c>
      <c r="K24" s="247"/>
      <c r="L24" s="247"/>
      <c r="M24" s="193"/>
      <c r="N24" s="193"/>
      <c r="O24" s="283" t="s">
        <v>336</v>
      </c>
      <c r="P24" s="284"/>
      <c r="Q24" s="238" t="s">
        <v>32</v>
      </c>
      <c r="R24" s="78"/>
    </row>
    <row r="25" spans="1:18" ht="18.75">
      <c r="A25" s="580"/>
      <c r="B25" s="128"/>
      <c r="C25" s="195"/>
      <c r="D25" s="107"/>
      <c r="E25" s="56"/>
      <c r="F25" s="274"/>
      <c r="G25" s="194"/>
      <c r="H25" s="309"/>
      <c r="I25" s="303"/>
      <c r="J25" s="304"/>
      <c r="K25" s="310"/>
      <c r="L25" s="310"/>
      <c r="M25" s="311"/>
      <c r="N25" s="311"/>
      <c r="O25" s="155"/>
      <c r="P25" s="237"/>
      <c r="Q25" s="302"/>
      <c r="R25" s="302"/>
    </row>
    <row r="26" spans="1:18" ht="54" customHeight="1">
      <c r="A26" s="105" t="s">
        <v>57</v>
      </c>
      <c r="B26" s="104" t="s">
        <v>108</v>
      </c>
      <c r="C26" s="195">
        <v>1</v>
      </c>
      <c r="D26" s="107"/>
      <c r="E26" s="56">
        <v>1</v>
      </c>
      <c r="F26" s="274" t="s">
        <v>101</v>
      </c>
      <c r="G26" s="194" t="s">
        <v>102</v>
      </c>
      <c r="H26" s="62" t="s">
        <v>619</v>
      </c>
      <c r="I26" s="193" t="s">
        <v>29</v>
      </c>
      <c r="J26" s="194" t="s">
        <v>261</v>
      </c>
      <c r="K26" s="194"/>
      <c r="L26" s="194"/>
      <c r="M26" s="193"/>
      <c r="N26" s="193"/>
      <c r="O26" s="124" t="s">
        <v>370</v>
      </c>
      <c r="P26" s="284"/>
      <c r="Q26" s="238" t="s">
        <v>32</v>
      </c>
      <c r="R26" s="78"/>
    </row>
    <row r="27" spans="1:18" ht="57.95" customHeight="1">
      <c r="A27" s="105" t="s">
        <v>371</v>
      </c>
      <c r="B27" s="105" t="s">
        <v>371</v>
      </c>
      <c r="C27" s="195">
        <v>1</v>
      </c>
      <c r="D27" s="107"/>
      <c r="E27" s="56">
        <v>1</v>
      </c>
      <c r="F27" s="274" t="s">
        <v>101</v>
      </c>
      <c r="G27" s="194" t="s">
        <v>102</v>
      </c>
      <c r="H27" s="416" t="s">
        <v>372</v>
      </c>
      <c r="I27" s="193" t="s">
        <v>29</v>
      </c>
      <c r="J27" s="310" t="s">
        <v>30</v>
      </c>
      <c r="K27" s="310"/>
      <c r="L27" s="310"/>
      <c r="M27" s="311"/>
      <c r="N27" s="311"/>
      <c r="O27" s="451" t="s">
        <v>373</v>
      </c>
      <c r="P27" s="237"/>
      <c r="Q27" s="302"/>
      <c r="R27" s="302"/>
    </row>
    <row r="28" spans="1:18" ht="69.75" customHeight="1">
      <c r="A28" s="105" t="s">
        <v>263</v>
      </c>
      <c r="B28" s="161" t="s">
        <v>263</v>
      </c>
      <c r="C28" s="195">
        <v>3</v>
      </c>
      <c r="D28" s="107"/>
      <c r="E28" s="56">
        <v>3</v>
      </c>
      <c r="F28" s="274" t="s">
        <v>34</v>
      </c>
      <c r="G28" s="194" t="s">
        <v>35</v>
      </c>
      <c r="H28" s="303" t="s">
        <v>374</v>
      </c>
      <c r="I28" s="303" t="s">
        <v>29</v>
      </c>
      <c r="J28" s="304" t="s">
        <v>30</v>
      </c>
      <c r="K28" s="304"/>
      <c r="L28" s="304"/>
      <c r="M28" s="303"/>
      <c r="N28" s="303"/>
      <c r="O28" s="453" t="s">
        <v>375</v>
      </c>
      <c r="P28" s="237"/>
      <c r="Q28" s="302" t="s">
        <v>32</v>
      </c>
      <c r="R28" s="302"/>
    </row>
    <row r="29" spans="1:18" ht="18.75">
      <c r="A29" s="148"/>
      <c r="B29" s="128"/>
      <c r="C29" s="195"/>
      <c r="D29" s="107"/>
      <c r="E29" s="56">
        <f>C29+D29</f>
        <v>0</v>
      </c>
      <c r="F29" s="274"/>
      <c r="G29" s="194"/>
      <c r="H29" s="311"/>
      <c r="I29" s="303"/>
      <c r="J29" s="310"/>
      <c r="K29" s="310"/>
      <c r="L29" s="310"/>
      <c r="M29" s="311"/>
      <c r="N29" s="311"/>
      <c r="O29" s="155"/>
      <c r="P29" s="284"/>
      <c r="Q29" s="312"/>
      <c r="R29" s="78"/>
    </row>
    <row r="30" spans="1:18" ht="18.75">
      <c r="A30" s="148"/>
      <c r="B30" s="128"/>
      <c r="C30" s="210"/>
      <c r="D30" s="55"/>
      <c r="E30" s="56"/>
      <c r="F30" s="274"/>
      <c r="G30" s="194"/>
      <c r="H30" s="311"/>
      <c r="I30" s="303"/>
      <c r="J30" s="310"/>
      <c r="K30" s="313"/>
      <c r="L30" s="313"/>
      <c r="M30" s="314"/>
      <c r="N30" s="314"/>
      <c r="O30" s="155"/>
      <c r="P30" s="284"/>
      <c r="Q30" s="312"/>
      <c r="R30" s="78"/>
    </row>
    <row r="31" spans="1:18" ht="18.75">
      <c r="A31" s="20"/>
      <c r="B31" s="10"/>
      <c r="C31" s="210"/>
      <c r="D31" s="107"/>
      <c r="E31" s="56"/>
      <c r="F31" s="274"/>
      <c r="G31" s="194"/>
      <c r="H31" s="315"/>
      <c r="I31" s="303"/>
      <c r="J31" s="304"/>
      <c r="K31" s="316"/>
      <c r="L31" s="316"/>
      <c r="M31" s="317"/>
      <c r="N31" s="317"/>
      <c r="O31" s="263"/>
      <c r="P31" s="290"/>
      <c r="Q31" s="312"/>
      <c r="R31" s="78"/>
    </row>
    <row r="32" spans="1:18" ht="36" customHeight="1">
      <c r="A32" s="545" t="s">
        <v>62</v>
      </c>
      <c r="B32" s="546"/>
      <c r="C32" s="210"/>
      <c r="D32" s="107">
        <v>1</v>
      </c>
      <c r="E32" s="56">
        <f t="shared" ref="E32:E40" si="1">D32</f>
        <v>1</v>
      </c>
      <c r="F32" s="274" t="s">
        <v>101</v>
      </c>
      <c r="G32" s="194" t="s">
        <v>102</v>
      </c>
      <c r="H32" s="318"/>
      <c r="I32" s="303"/>
      <c r="J32" s="304"/>
      <c r="K32" s="319"/>
      <c r="L32" s="319"/>
      <c r="M32" s="320"/>
      <c r="N32" s="320"/>
      <c r="O32" s="294"/>
      <c r="P32" s="290"/>
      <c r="Q32" s="312"/>
      <c r="R32" s="78"/>
    </row>
    <row r="33" spans="1:18" ht="110.25">
      <c r="A33" s="540" t="s">
        <v>100</v>
      </c>
      <c r="B33" s="541"/>
      <c r="C33" s="210"/>
      <c r="D33" s="107">
        <v>1</v>
      </c>
      <c r="E33" s="56">
        <f t="shared" si="1"/>
        <v>1</v>
      </c>
      <c r="F33" s="274" t="s">
        <v>101</v>
      </c>
      <c r="G33" s="194" t="s">
        <v>102</v>
      </c>
      <c r="H33" s="315" t="s">
        <v>376</v>
      </c>
      <c r="I33" s="303" t="s">
        <v>29</v>
      </c>
      <c r="J33" s="304" t="s">
        <v>363</v>
      </c>
      <c r="K33" s="316"/>
      <c r="L33" s="316"/>
      <c r="M33" s="317"/>
      <c r="N33" s="317"/>
      <c r="O33" s="297" t="s">
        <v>377</v>
      </c>
      <c r="P33" s="290"/>
      <c r="Q33" s="312" t="s">
        <v>32</v>
      </c>
      <c r="R33" s="78"/>
    </row>
    <row r="34" spans="1:18" ht="18.75">
      <c r="A34" s="540"/>
      <c r="B34" s="541"/>
      <c r="C34" s="210"/>
      <c r="D34" s="107"/>
      <c r="E34" s="56">
        <f t="shared" si="1"/>
        <v>0</v>
      </c>
      <c r="F34" s="274"/>
      <c r="G34" s="194"/>
      <c r="H34" s="311"/>
      <c r="I34" s="303"/>
      <c r="J34" s="310"/>
      <c r="K34" s="313"/>
      <c r="L34" s="313"/>
      <c r="M34" s="314"/>
      <c r="N34" s="314"/>
      <c r="O34" s="155"/>
      <c r="P34" s="290"/>
      <c r="Q34" s="312"/>
      <c r="R34" s="78"/>
    </row>
    <row r="35" spans="1:18" ht="18.75">
      <c r="A35" s="540"/>
      <c r="B35" s="541"/>
      <c r="C35" s="210"/>
      <c r="D35" s="107"/>
      <c r="E35" s="56">
        <f t="shared" si="1"/>
        <v>0</v>
      </c>
      <c r="F35" s="274"/>
      <c r="G35" s="194"/>
      <c r="H35" s="311"/>
      <c r="I35" s="303"/>
      <c r="J35" s="310"/>
      <c r="K35" s="313"/>
      <c r="L35" s="313"/>
      <c r="M35" s="314"/>
      <c r="N35" s="314"/>
      <c r="O35" s="155"/>
      <c r="P35" s="290"/>
      <c r="Q35" s="312"/>
      <c r="R35" s="78"/>
    </row>
    <row r="36" spans="1:18" ht="18.75">
      <c r="A36" s="541"/>
      <c r="B36" s="544"/>
      <c r="C36" s="210"/>
      <c r="D36" s="107"/>
      <c r="E36" s="56">
        <f t="shared" si="1"/>
        <v>0</v>
      </c>
      <c r="F36" s="274"/>
      <c r="G36" s="194"/>
      <c r="H36" s="311"/>
      <c r="I36" s="303"/>
      <c r="J36" s="310"/>
      <c r="K36" s="313"/>
      <c r="L36" s="313"/>
      <c r="M36" s="314"/>
      <c r="N36" s="314"/>
      <c r="O36" s="155"/>
      <c r="P36" s="290"/>
      <c r="Q36" s="312"/>
      <c r="R36" s="78"/>
    </row>
    <row r="37" spans="1:18" ht="18.75">
      <c r="A37" s="541"/>
      <c r="B37" s="544"/>
      <c r="C37" s="210"/>
      <c r="D37" s="107"/>
      <c r="E37" s="56">
        <f t="shared" si="1"/>
        <v>0</v>
      </c>
      <c r="F37" s="274"/>
      <c r="G37" s="194"/>
      <c r="H37" s="311"/>
      <c r="I37" s="303"/>
      <c r="J37" s="310"/>
      <c r="K37" s="313"/>
      <c r="L37" s="313"/>
      <c r="M37" s="314"/>
      <c r="N37" s="314"/>
      <c r="O37" s="155"/>
      <c r="P37" s="290"/>
      <c r="Q37" s="312"/>
      <c r="R37" s="78"/>
    </row>
    <row r="38" spans="1:18" ht="18.75">
      <c r="A38" s="540"/>
      <c r="B38" s="541"/>
      <c r="C38" s="210"/>
      <c r="D38" s="107"/>
      <c r="E38" s="56">
        <f t="shared" si="1"/>
        <v>0</v>
      </c>
      <c r="F38" s="274"/>
      <c r="G38" s="194"/>
      <c r="H38" s="311"/>
      <c r="I38" s="303"/>
      <c r="J38" s="310"/>
      <c r="K38" s="313"/>
      <c r="L38" s="313"/>
      <c r="M38" s="314"/>
      <c r="N38" s="314"/>
      <c r="O38" s="151"/>
      <c r="P38" s="321"/>
      <c r="Q38" s="322"/>
      <c r="R38" s="78"/>
    </row>
    <row r="39" spans="1:18" ht="18.75">
      <c r="A39" s="540"/>
      <c r="B39" s="541"/>
      <c r="C39" s="55"/>
      <c r="D39" s="107"/>
      <c r="E39" s="56">
        <f t="shared" si="1"/>
        <v>0</v>
      </c>
      <c r="F39" s="150"/>
      <c r="G39" s="117"/>
      <c r="H39" s="151"/>
      <c r="I39" s="116"/>
      <c r="J39" s="119"/>
      <c r="K39" s="136"/>
      <c r="L39" s="136"/>
      <c r="M39" s="154"/>
      <c r="N39" s="154"/>
      <c r="O39" s="155"/>
      <c r="P39" s="157"/>
      <c r="Q39" s="78"/>
      <c r="R39" s="78"/>
    </row>
    <row r="40" spans="1:18" ht="18.75">
      <c r="A40" s="542"/>
      <c r="B40" s="543"/>
      <c r="C40" s="55"/>
      <c r="D40" s="107"/>
      <c r="E40" s="56">
        <f t="shared" si="1"/>
        <v>0</v>
      </c>
      <c r="F40" s="150"/>
      <c r="G40" s="117"/>
      <c r="H40" s="151"/>
      <c r="I40" s="116"/>
      <c r="J40" s="119"/>
      <c r="K40" s="136"/>
      <c r="L40" s="136"/>
      <c r="M40" s="154"/>
      <c r="N40" s="154"/>
      <c r="O40" s="155"/>
      <c r="P40" s="157"/>
      <c r="Q40" s="78"/>
      <c r="R40" s="78"/>
    </row>
    <row r="41" spans="1:18" ht="33.75">
      <c r="A41" s="505" t="s">
        <v>64</v>
      </c>
      <c r="B41" s="506"/>
      <c r="C41" s="37">
        <f>SUM(C10:C40)</f>
        <v>33</v>
      </c>
      <c r="D41" s="37">
        <v>3</v>
      </c>
      <c r="E41" s="37">
        <f>C41+D41</f>
        <v>36</v>
      </c>
      <c r="F41" s="21" t="s">
        <v>113</v>
      </c>
      <c r="G41" s="22" t="s">
        <v>114</v>
      </c>
    </row>
    <row r="42" spans="1:18" ht="21">
      <c r="A42" s="7" t="s">
        <v>115</v>
      </c>
      <c r="B42" s="7"/>
      <c r="C42" s="19">
        <v>32</v>
      </c>
      <c r="D42" s="19">
        <v>1</v>
      </c>
      <c r="E42" s="19">
        <v>33</v>
      </c>
      <c r="F42" s="18">
        <v>9</v>
      </c>
      <c r="G42" s="18">
        <v>42</v>
      </c>
    </row>
    <row r="43" spans="1:18" ht="21">
      <c r="A43" s="7" t="s">
        <v>164</v>
      </c>
      <c r="B43" s="7"/>
      <c r="C43" s="19">
        <v>32</v>
      </c>
      <c r="D43" s="19">
        <v>4</v>
      </c>
      <c r="E43" s="19">
        <v>36</v>
      </c>
      <c r="F43" s="18">
        <v>6</v>
      </c>
      <c r="G43" s="18">
        <v>42</v>
      </c>
    </row>
    <row r="46" spans="1:18" ht="48.75" customHeight="1">
      <c r="A46" s="25" t="s">
        <v>116</v>
      </c>
      <c r="B46" s="26" t="s">
        <v>117</v>
      </c>
      <c r="C46" s="27" t="s">
        <v>118</v>
      </c>
      <c r="D46" s="507" t="s">
        <v>119</v>
      </c>
      <c r="E46" s="508"/>
      <c r="F46" s="508"/>
      <c r="G46" s="509"/>
      <c r="H46" s="498" t="s">
        <v>120</v>
      </c>
      <c r="I46" s="499"/>
      <c r="J46" s="499"/>
      <c r="K46" s="499"/>
    </row>
    <row r="47" spans="1:18" s="11" customFormat="1" ht="283.5">
      <c r="A47" s="362" t="s">
        <v>124</v>
      </c>
      <c r="B47" s="43" t="s">
        <v>269</v>
      </c>
      <c r="C47" s="29">
        <v>1</v>
      </c>
      <c r="D47" s="535" t="s">
        <v>126</v>
      </c>
      <c r="E47" s="536"/>
      <c r="F47" s="536"/>
      <c r="G47" s="537"/>
      <c r="H47" s="538" t="s">
        <v>165</v>
      </c>
      <c r="I47" s="538"/>
      <c r="J47" s="538"/>
      <c r="K47" s="538"/>
    </row>
    <row r="48" spans="1:18" s="11" customFormat="1" ht="157.5">
      <c r="A48" s="367" t="s">
        <v>270</v>
      </c>
      <c r="B48" s="80" t="s">
        <v>271</v>
      </c>
      <c r="C48" s="29">
        <v>3</v>
      </c>
      <c r="D48" s="535" t="s">
        <v>131</v>
      </c>
      <c r="E48" s="536"/>
      <c r="F48" s="536"/>
      <c r="G48" s="537"/>
      <c r="H48" s="538" t="s">
        <v>165</v>
      </c>
      <c r="I48" s="538"/>
      <c r="J48" s="538"/>
      <c r="K48" s="538"/>
    </row>
    <row r="49" spans="1:11" s="11" customFormat="1" ht="94.5">
      <c r="A49" s="367" t="s">
        <v>273</v>
      </c>
      <c r="B49" s="80" t="s">
        <v>674</v>
      </c>
      <c r="C49" s="29">
        <v>1</v>
      </c>
      <c r="D49" s="535" t="s">
        <v>126</v>
      </c>
      <c r="E49" s="536"/>
      <c r="F49" s="536"/>
      <c r="G49" s="537"/>
      <c r="H49" s="538" t="s">
        <v>165</v>
      </c>
      <c r="I49" s="538"/>
      <c r="J49" s="538"/>
      <c r="K49" s="538"/>
    </row>
    <row r="50" spans="1:11" s="11" customFormat="1" ht="94.5">
      <c r="A50" s="364" t="s">
        <v>273</v>
      </c>
      <c r="B50" s="43" t="s">
        <v>638</v>
      </c>
      <c r="C50" s="29">
        <v>1</v>
      </c>
      <c r="D50" s="535" t="s">
        <v>128</v>
      </c>
      <c r="E50" s="536"/>
      <c r="F50" s="536"/>
      <c r="G50" s="537"/>
      <c r="H50" s="538" t="s">
        <v>166</v>
      </c>
      <c r="I50" s="538"/>
      <c r="J50" s="538"/>
      <c r="K50" s="538"/>
    </row>
    <row r="51" spans="1:11" s="11" customFormat="1" ht="79.5" customHeight="1">
      <c r="A51" s="365" t="s">
        <v>273</v>
      </c>
      <c r="B51" s="43" t="s">
        <v>639</v>
      </c>
      <c r="C51" s="29">
        <v>1</v>
      </c>
      <c r="D51" s="535" t="s">
        <v>128</v>
      </c>
      <c r="E51" s="536"/>
      <c r="F51" s="536"/>
      <c r="G51" s="537"/>
      <c r="H51" s="538" t="s">
        <v>166</v>
      </c>
      <c r="I51" s="538"/>
      <c r="J51" s="538"/>
      <c r="K51" s="538"/>
    </row>
    <row r="52" spans="1:11" s="11" customFormat="1" ht="63">
      <c r="A52" s="365" t="s">
        <v>124</v>
      </c>
      <c r="B52" s="43" t="s">
        <v>661</v>
      </c>
      <c r="C52" s="29">
        <v>1</v>
      </c>
      <c r="D52" s="535" t="s">
        <v>128</v>
      </c>
      <c r="E52" s="536"/>
      <c r="F52" s="536"/>
      <c r="G52" s="537"/>
      <c r="H52" s="538" t="s">
        <v>166</v>
      </c>
      <c r="I52" s="538"/>
      <c r="J52" s="538"/>
      <c r="K52" s="538"/>
    </row>
    <row r="53" spans="1:11" s="11" customFormat="1" ht="126">
      <c r="A53" s="365" t="s">
        <v>124</v>
      </c>
      <c r="B53" s="43" t="s">
        <v>640</v>
      </c>
      <c r="C53" s="29">
        <v>1</v>
      </c>
      <c r="D53" s="535" t="s">
        <v>307</v>
      </c>
      <c r="E53" s="536"/>
      <c r="F53" s="536"/>
      <c r="G53" s="537"/>
      <c r="H53" s="538" t="s">
        <v>165</v>
      </c>
      <c r="I53" s="538"/>
      <c r="J53" s="538"/>
      <c r="K53" s="538"/>
    </row>
    <row r="54" spans="1:11" s="11" customFormat="1" ht="126">
      <c r="A54" s="365" t="s">
        <v>124</v>
      </c>
      <c r="B54" s="43" t="s">
        <v>650</v>
      </c>
      <c r="C54" s="29">
        <v>1</v>
      </c>
      <c r="D54" s="535" t="s">
        <v>307</v>
      </c>
      <c r="E54" s="536"/>
      <c r="F54" s="536"/>
      <c r="G54" s="537"/>
      <c r="H54" s="538" t="s">
        <v>166</v>
      </c>
      <c r="I54" s="538"/>
      <c r="J54" s="538"/>
      <c r="K54" s="538"/>
    </row>
    <row r="55" spans="1:11" s="11" customFormat="1" ht="94.5">
      <c r="A55" s="362" t="s">
        <v>283</v>
      </c>
      <c r="B55" s="371" t="s">
        <v>641</v>
      </c>
      <c r="C55" s="372">
        <v>1</v>
      </c>
      <c r="D55" s="599" t="s">
        <v>131</v>
      </c>
      <c r="E55" s="600"/>
      <c r="F55" s="600"/>
      <c r="G55" s="601"/>
      <c r="H55" s="602" t="s">
        <v>165</v>
      </c>
      <c r="I55" s="602"/>
      <c r="J55" s="602"/>
      <c r="K55" s="602"/>
    </row>
    <row r="56" spans="1:11" s="11" customFormat="1" ht="204.75">
      <c r="A56" s="373" t="s">
        <v>270</v>
      </c>
      <c r="B56" s="43" t="s">
        <v>378</v>
      </c>
      <c r="C56" s="29">
        <v>1</v>
      </c>
      <c r="D56" s="598" t="s">
        <v>126</v>
      </c>
      <c r="E56" s="598"/>
      <c r="F56" s="598"/>
      <c r="G56" s="598"/>
      <c r="H56" s="538" t="s">
        <v>165</v>
      </c>
      <c r="I56" s="538"/>
      <c r="J56" s="538"/>
      <c r="K56" s="538"/>
    </row>
    <row r="57" spans="1:11" s="11" customFormat="1" ht="141.75">
      <c r="A57" s="373" t="s">
        <v>281</v>
      </c>
      <c r="B57" s="43" t="s">
        <v>660</v>
      </c>
      <c r="C57" s="29">
        <v>1</v>
      </c>
      <c r="D57" s="598" t="s">
        <v>123</v>
      </c>
      <c r="E57" s="598"/>
      <c r="F57" s="598"/>
      <c r="G57" s="598"/>
      <c r="H57" s="538" t="s">
        <v>308</v>
      </c>
      <c r="I57" s="538"/>
      <c r="J57" s="538"/>
      <c r="K57" s="538"/>
    </row>
    <row r="58" spans="1:11" s="11" customFormat="1" ht="15.75">
      <c r="A58" s="158"/>
      <c r="B58" s="43"/>
      <c r="C58" s="29"/>
      <c r="D58" s="535"/>
      <c r="E58" s="536"/>
      <c r="F58" s="536"/>
      <c r="G58" s="537"/>
      <c r="H58" s="538"/>
      <c r="I58" s="539"/>
      <c r="J58" s="539"/>
      <c r="K58" s="539"/>
    </row>
    <row r="59" spans="1:11" s="11" customFormat="1" ht="15.75">
      <c r="A59" s="158"/>
      <c r="B59" s="43"/>
      <c r="C59" s="29"/>
      <c r="D59" s="535"/>
      <c r="E59" s="536"/>
      <c r="F59" s="536"/>
      <c r="G59" s="537"/>
      <c r="H59" s="538"/>
      <c r="I59" s="539"/>
      <c r="J59" s="539"/>
      <c r="K59" s="539"/>
    </row>
    <row r="60" spans="1:11" s="11" customFormat="1" ht="15.75">
      <c r="A60" s="158"/>
      <c r="B60" s="43"/>
      <c r="C60" s="29"/>
      <c r="D60" s="535"/>
      <c r="E60" s="536"/>
      <c r="F60" s="536"/>
      <c r="G60" s="537"/>
      <c r="H60" s="538"/>
      <c r="I60" s="539"/>
      <c r="J60" s="539"/>
      <c r="K60" s="539"/>
    </row>
    <row r="61" spans="1:11" s="11" customFormat="1" ht="15.75">
      <c r="A61" s="158"/>
      <c r="B61" s="43"/>
      <c r="C61" s="29"/>
      <c r="D61" s="535"/>
      <c r="E61" s="536"/>
      <c r="F61" s="536"/>
      <c r="G61" s="537"/>
      <c r="H61" s="538"/>
      <c r="I61" s="539"/>
      <c r="J61" s="539"/>
      <c r="K61" s="539"/>
    </row>
    <row r="62" spans="1:11" s="11" customFormat="1" ht="15.75">
      <c r="A62" s="158"/>
      <c r="B62" s="43"/>
      <c r="C62" s="29"/>
      <c r="D62" s="535"/>
      <c r="E62" s="536"/>
      <c r="F62" s="536"/>
      <c r="G62" s="537"/>
      <c r="H62" s="538"/>
      <c r="I62" s="539"/>
      <c r="J62" s="539"/>
      <c r="K62" s="539"/>
    </row>
    <row r="63" spans="1:11" s="11" customFormat="1" ht="15.75">
      <c r="A63" s="158"/>
      <c r="B63" s="43"/>
      <c r="C63" s="29"/>
      <c r="D63" s="535"/>
      <c r="E63" s="536"/>
      <c r="F63" s="536"/>
      <c r="G63" s="537"/>
      <c r="H63" s="538"/>
      <c r="I63" s="539"/>
      <c r="J63" s="539"/>
      <c r="K63" s="539"/>
    </row>
    <row r="64" spans="1:11" ht="18.75">
      <c r="B64" s="23" t="s">
        <v>64</v>
      </c>
      <c r="C64" s="24">
        <f>SUM(C47:C63)</f>
        <v>13</v>
      </c>
    </row>
  </sheetData>
  <mergeCells count="74">
    <mergeCell ref="C2:N2"/>
    <mergeCell ref="C7:D7"/>
    <mergeCell ref="F7:N7"/>
    <mergeCell ref="O7:R7"/>
    <mergeCell ref="A7:A9"/>
    <mergeCell ref="B7:B9"/>
    <mergeCell ref="E7:E9"/>
    <mergeCell ref="F8:G8"/>
    <mergeCell ref="K8:L8"/>
    <mergeCell ref="P8:R8"/>
    <mergeCell ref="C8:C9"/>
    <mergeCell ref="D8:D9"/>
    <mergeCell ref="H8:H9"/>
    <mergeCell ref="I8:I9"/>
    <mergeCell ref="J8:J9"/>
    <mergeCell ref="M8:M9"/>
    <mergeCell ref="N8:N9"/>
    <mergeCell ref="O8:O9"/>
    <mergeCell ref="A10:A11"/>
    <mergeCell ref="H13:H15"/>
    <mergeCell ref="I13:I15"/>
    <mergeCell ref="J13:J15"/>
    <mergeCell ref="K13:K15"/>
    <mergeCell ref="L13:L15"/>
    <mergeCell ref="A13:A16"/>
    <mergeCell ref="A17:A19"/>
    <mergeCell ref="A20:A22"/>
    <mergeCell ref="A23:A25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K54"/>
    <mergeCell ref="D55:G55"/>
    <mergeCell ref="H55:K55"/>
    <mergeCell ref="D56:G56"/>
    <mergeCell ref="H56:K56"/>
    <mergeCell ref="D57:G57"/>
    <mergeCell ref="H57:K57"/>
    <mergeCell ref="D58:G58"/>
    <mergeCell ref="H58:K58"/>
    <mergeCell ref="D62:G62"/>
    <mergeCell ref="H62:K62"/>
    <mergeCell ref="D63:G63"/>
    <mergeCell ref="H63:K63"/>
    <mergeCell ref="D59:G59"/>
    <mergeCell ref="H59:K59"/>
    <mergeCell ref="D60:G60"/>
    <mergeCell ref="H60:K60"/>
    <mergeCell ref="D61:G61"/>
    <mergeCell ref="H61:K61"/>
  </mergeCells>
  <hyperlinks>
    <hyperlink ref="H21" r:id="rId1"/>
    <hyperlink ref="H27" r:id="rId2"/>
    <hyperlink ref="H26" r:id="rId3"/>
  </hyperlinks>
  <pageMargins left="0.157639" right="0.157639" top="0.315278" bottom="0.315278" header="0.315278" footer="0.315278"/>
  <pageSetup paperSize="9" scale="39" fitToWidth="0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opLeftCell="A44" zoomScale="60" workbookViewId="0">
      <selection activeCell="B49" sqref="B49"/>
    </sheetView>
  </sheetViews>
  <sheetFormatPr defaultRowHeight="15"/>
  <cols>
    <col min="1" max="1" width="22" customWidth="1"/>
    <col min="2" max="2" width="27.28515625" customWidth="1"/>
    <col min="3" max="3" width="9.140625" customWidth="1"/>
    <col min="4" max="4" width="9" customWidth="1"/>
    <col min="7" max="7" width="9.85546875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21.85546875" customWidth="1"/>
    <col min="17" max="17" width="16.140625" customWidth="1"/>
    <col min="18" max="18" width="18.42578125" customWidth="1"/>
  </cols>
  <sheetData>
    <row r="1" spans="1:18" ht="9" customHeight="1">
      <c r="C1" s="1"/>
    </row>
    <row r="2" spans="1:18" ht="20.25">
      <c r="A2" s="8"/>
      <c r="C2" s="528" t="s">
        <v>379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</row>
    <row r="3" spans="1:18" ht="20.25">
      <c r="A3" s="8"/>
      <c r="G3" s="13" t="s">
        <v>3</v>
      </c>
      <c r="H3" s="12">
        <v>6</v>
      </c>
      <c r="I3" s="11"/>
      <c r="J3" s="11"/>
      <c r="K3" s="11"/>
      <c r="L3" s="11"/>
      <c r="M3" s="11"/>
    </row>
    <row r="4" spans="1:18">
      <c r="G4" s="13" t="s">
        <v>4</v>
      </c>
      <c r="H4" s="12">
        <v>34</v>
      </c>
      <c r="I4" s="11"/>
      <c r="J4" s="11"/>
      <c r="K4" s="11"/>
      <c r="L4" s="11"/>
      <c r="M4" s="11"/>
    </row>
    <row r="5" spans="1:18">
      <c r="G5" s="13" t="s">
        <v>70</v>
      </c>
      <c r="H5" s="12" t="s">
        <v>347</v>
      </c>
      <c r="I5" s="11"/>
      <c r="J5" s="11"/>
      <c r="K5" s="11"/>
      <c r="L5" s="11"/>
      <c r="M5" s="11"/>
    </row>
    <row r="7" spans="1:18" ht="53.1" customHeight="1">
      <c r="A7" s="586" t="s">
        <v>72</v>
      </c>
      <c r="B7" s="514" t="s">
        <v>73</v>
      </c>
      <c r="C7" s="557" t="s">
        <v>8</v>
      </c>
      <c r="D7" s="557"/>
      <c r="E7" s="480" t="s">
        <v>9</v>
      </c>
      <c r="F7" s="533" t="s">
        <v>10</v>
      </c>
      <c r="G7" s="534"/>
      <c r="H7" s="534"/>
      <c r="I7" s="534"/>
      <c r="J7" s="534"/>
      <c r="K7" s="534"/>
      <c r="L7" s="534"/>
      <c r="M7" s="534"/>
      <c r="N7" s="534"/>
      <c r="O7" s="478" t="s">
        <v>11</v>
      </c>
      <c r="P7" s="478"/>
      <c r="Q7" s="478"/>
      <c r="R7" s="478"/>
    </row>
    <row r="8" spans="1:18" ht="66" customHeight="1">
      <c r="A8" s="587"/>
      <c r="B8" s="515"/>
      <c r="C8" s="486" t="s">
        <v>311</v>
      </c>
      <c r="D8" s="486" t="s">
        <v>13</v>
      </c>
      <c r="E8" s="481"/>
      <c r="F8" s="517" t="s">
        <v>287</v>
      </c>
      <c r="G8" s="518"/>
      <c r="H8" s="524" t="s">
        <v>380</v>
      </c>
      <c r="I8" s="550" t="s">
        <v>222</v>
      </c>
      <c r="J8" s="552" t="s">
        <v>139</v>
      </c>
      <c r="K8" s="547" t="s">
        <v>288</v>
      </c>
      <c r="L8" s="548"/>
      <c r="M8" s="554" t="s">
        <v>223</v>
      </c>
      <c r="N8" s="556" t="s">
        <v>142</v>
      </c>
      <c r="O8" s="492" t="s">
        <v>18</v>
      </c>
      <c r="P8" s="485" t="s">
        <v>289</v>
      </c>
      <c r="Q8" s="549"/>
      <c r="R8" s="549"/>
    </row>
    <row r="9" spans="1:18" ht="42.95" customHeight="1">
      <c r="A9" s="588"/>
      <c r="B9" s="516"/>
      <c r="C9" s="487"/>
      <c r="D9" s="487"/>
      <c r="E9" s="481"/>
      <c r="F9" s="131" t="s">
        <v>20</v>
      </c>
      <c r="G9" s="109" t="s">
        <v>21</v>
      </c>
      <c r="H9" s="523"/>
      <c r="I9" s="551"/>
      <c r="J9" s="553"/>
      <c r="K9" s="132" t="s">
        <v>143</v>
      </c>
      <c r="L9" s="133" t="s">
        <v>144</v>
      </c>
      <c r="M9" s="555"/>
      <c r="N9" s="556"/>
      <c r="O9" s="492"/>
      <c r="P9" s="99" t="s">
        <v>22</v>
      </c>
      <c r="Q9" s="99" t="s">
        <v>23</v>
      </c>
      <c r="R9" s="175" t="s">
        <v>24</v>
      </c>
    </row>
    <row r="10" spans="1:18" ht="105.75" customHeight="1">
      <c r="A10" s="582" t="s">
        <v>224</v>
      </c>
      <c r="B10" s="159" t="s">
        <v>78</v>
      </c>
      <c r="C10" s="195">
        <v>3</v>
      </c>
      <c r="D10" s="107"/>
      <c r="E10" s="56">
        <f>C10+D10</f>
        <v>3</v>
      </c>
      <c r="F10" s="149" t="s">
        <v>34</v>
      </c>
      <c r="G10" s="134" t="s">
        <v>35</v>
      </c>
      <c r="H10" s="325" t="s">
        <v>348</v>
      </c>
      <c r="I10" s="325" t="s">
        <v>29</v>
      </c>
      <c r="J10" s="326" t="s">
        <v>30</v>
      </c>
      <c r="K10" s="326"/>
      <c r="L10" s="326"/>
      <c r="M10" s="112"/>
      <c r="N10" s="112"/>
      <c r="O10" s="301" t="s">
        <v>381</v>
      </c>
      <c r="P10" s="284"/>
      <c r="Q10" s="284" t="s">
        <v>32</v>
      </c>
      <c r="R10" s="78"/>
    </row>
    <row r="11" spans="1:18" ht="94.5">
      <c r="A11" s="583"/>
      <c r="B11" s="160" t="s">
        <v>227</v>
      </c>
      <c r="C11" s="195">
        <v>3</v>
      </c>
      <c r="D11" s="107"/>
      <c r="E11" s="56">
        <f>C11+D11</f>
        <v>3</v>
      </c>
      <c r="F11" s="149" t="s">
        <v>34</v>
      </c>
      <c r="G11" s="134" t="s">
        <v>35</v>
      </c>
      <c r="H11" s="116" t="s">
        <v>350</v>
      </c>
      <c r="I11" s="116" t="s">
        <v>29</v>
      </c>
      <c r="J11" s="119" t="s">
        <v>30</v>
      </c>
      <c r="K11" s="119"/>
      <c r="L11" s="119"/>
      <c r="M11" s="152"/>
      <c r="N11" s="151"/>
      <c r="O11" s="124" t="s">
        <v>382</v>
      </c>
      <c r="P11" s="284"/>
      <c r="Q11" s="284" t="s">
        <v>32</v>
      </c>
      <c r="R11" s="78"/>
    </row>
    <row r="12" spans="1:18" ht="94.5">
      <c r="A12" s="147" t="s">
        <v>232</v>
      </c>
      <c r="B12" s="160" t="s">
        <v>150</v>
      </c>
      <c r="C12" s="195">
        <v>3</v>
      </c>
      <c r="D12" s="107"/>
      <c r="E12" s="56">
        <f>C12+D12</f>
        <v>3</v>
      </c>
      <c r="F12" s="149" t="s">
        <v>34</v>
      </c>
      <c r="G12" s="134" t="s">
        <v>35</v>
      </c>
      <c r="H12" s="116" t="s">
        <v>352</v>
      </c>
      <c r="I12" s="116" t="s">
        <v>29</v>
      </c>
      <c r="J12" s="119" t="s">
        <v>30</v>
      </c>
      <c r="K12" s="119"/>
      <c r="L12" s="119"/>
      <c r="M12" s="151"/>
      <c r="N12" s="151"/>
      <c r="O12" s="124" t="s">
        <v>383</v>
      </c>
      <c r="P12" s="284"/>
      <c r="Q12" s="238" t="s">
        <v>32</v>
      </c>
      <c r="R12" s="78"/>
    </row>
    <row r="13" spans="1:18" ht="120" customHeight="1">
      <c r="A13" s="580" t="s">
        <v>90</v>
      </c>
      <c r="B13" s="633" t="s">
        <v>91</v>
      </c>
      <c r="C13" s="195">
        <v>3</v>
      </c>
      <c r="D13" s="107">
        <v>1</v>
      </c>
      <c r="E13" s="56">
        <f>C13+D13</f>
        <v>4</v>
      </c>
      <c r="F13" s="149" t="s">
        <v>34</v>
      </c>
      <c r="G13" s="134" t="s">
        <v>35</v>
      </c>
      <c r="H13" s="116" t="s">
        <v>384</v>
      </c>
      <c r="I13" s="116" t="s">
        <v>385</v>
      </c>
      <c r="J13" s="119" t="s">
        <v>30</v>
      </c>
      <c r="K13" s="119"/>
      <c r="L13" s="119"/>
      <c r="M13" s="151"/>
      <c r="N13" s="151"/>
      <c r="O13" s="124" t="s">
        <v>386</v>
      </c>
      <c r="P13" s="284"/>
      <c r="Q13" s="312" t="s">
        <v>32</v>
      </c>
      <c r="R13" s="78"/>
    </row>
    <row r="14" spans="1:18" ht="96" customHeight="1">
      <c r="A14" s="580"/>
      <c r="B14" s="634"/>
      <c r="C14" s="195">
        <v>2</v>
      </c>
      <c r="D14" s="107"/>
      <c r="E14" s="56">
        <v>2</v>
      </c>
      <c r="F14" s="153" t="s">
        <v>96</v>
      </c>
      <c r="G14" s="117" t="s">
        <v>97</v>
      </c>
      <c r="H14" s="116" t="s">
        <v>387</v>
      </c>
      <c r="I14" s="116" t="s">
        <v>385</v>
      </c>
      <c r="J14" s="119" t="s">
        <v>318</v>
      </c>
      <c r="K14" s="119"/>
      <c r="L14" s="119"/>
      <c r="M14" s="151"/>
      <c r="N14" s="151"/>
      <c r="O14" s="124" t="s">
        <v>388</v>
      </c>
      <c r="P14" s="284"/>
      <c r="Q14" s="284" t="s">
        <v>32</v>
      </c>
      <c r="R14" s="78"/>
    </row>
    <row r="15" spans="1:18" ht="62.25" customHeight="1">
      <c r="A15" s="580"/>
      <c r="B15" s="162" t="s">
        <v>42</v>
      </c>
      <c r="C15" s="195">
        <v>1</v>
      </c>
      <c r="D15" s="107"/>
      <c r="E15" s="56">
        <v>1</v>
      </c>
      <c r="F15" s="153" t="s">
        <v>101</v>
      </c>
      <c r="G15" s="117" t="s">
        <v>102</v>
      </c>
      <c r="H15" s="116" t="s">
        <v>389</v>
      </c>
      <c r="I15" s="116" t="s">
        <v>29</v>
      </c>
      <c r="J15" s="117" t="s">
        <v>318</v>
      </c>
      <c r="K15" s="117"/>
      <c r="L15" s="117"/>
      <c r="M15" s="116"/>
      <c r="N15" s="116"/>
      <c r="O15" s="124" t="s">
        <v>390</v>
      </c>
      <c r="P15" s="284"/>
      <c r="Q15" s="312" t="s">
        <v>32</v>
      </c>
      <c r="R15" s="78"/>
    </row>
    <row r="16" spans="1:18" ht="168.75">
      <c r="A16" s="580" t="s">
        <v>240</v>
      </c>
      <c r="B16" s="160" t="s">
        <v>241</v>
      </c>
      <c r="C16" s="107">
        <v>2</v>
      </c>
      <c r="D16" s="107">
        <v>1</v>
      </c>
      <c r="E16" s="56">
        <v>3</v>
      </c>
      <c r="F16" s="150" t="s">
        <v>34</v>
      </c>
      <c r="G16" s="117" t="s">
        <v>35</v>
      </c>
      <c r="H16" s="327" t="s">
        <v>391</v>
      </c>
      <c r="I16" s="328" t="s">
        <v>29</v>
      </c>
      <c r="J16" s="329" t="s">
        <v>356</v>
      </c>
      <c r="K16" s="329"/>
      <c r="L16" s="329"/>
      <c r="M16" s="116"/>
      <c r="N16" s="116"/>
      <c r="O16" s="124" t="s">
        <v>392</v>
      </c>
      <c r="P16" s="284"/>
      <c r="Q16" s="312" t="s">
        <v>32</v>
      </c>
      <c r="R16" s="78"/>
    </row>
    <row r="17" spans="1:18" ht="65.25" customHeight="1">
      <c r="A17" s="580"/>
      <c r="B17" s="104" t="s">
        <v>393</v>
      </c>
      <c r="C17" s="324">
        <v>0.5</v>
      </c>
      <c r="D17" s="195"/>
      <c r="E17" s="56">
        <f>C17+D17</f>
        <v>0.5</v>
      </c>
      <c r="F17" s="150" t="s">
        <v>394</v>
      </c>
      <c r="G17" s="117" t="s">
        <v>395</v>
      </c>
      <c r="H17" s="135" t="s">
        <v>242</v>
      </c>
      <c r="I17" s="116" t="s">
        <v>29</v>
      </c>
      <c r="J17" s="119" t="s">
        <v>396</v>
      </c>
      <c r="K17" s="119"/>
      <c r="L17" s="119"/>
      <c r="M17" s="151"/>
      <c r="N17" s="151"/>
      <c r="O17" s="124" t="s">
        <v>397</v>
      </c>
      <c r="P17" s="284"/>
      <c r="Q17" s="312"/>
      <c r="R17" s="78"/>
    </row>
    <row r="18" spans="1:18" ht="94.5">
      <c r="A18" s="580"/>
      <c r="B18" s="160" t="s">
        <v>297</v>
      </c>
      <c r="C18" s="107">
        <v>1</v>
      </c>
      <c r="D18" s="107"/>
      <c r="E18" s="56">
        <f>C18+D18</f>
        <v>1</v>
      </c>
      <c r="F18" s="150" t="s">
        <v>101</v>
      </c>
      <c r="G18" s="117" t="s">
        <v>102</v>
      </c>
      <c r="H18" s="116" t="s">
        <v>398</v>
      </c>
      <c r="I18" s="116" t="s">
        <v>29</v>
      </c>
      <c r="J18" s="119" t="s">
        <v>299</v>
      </c>
      <c r="K18" s="119"/>
      <c r="L18" s="119"/>
      <c r="M18" s="151"/>
      <c r="N18" s="151"/>
      <c r="O18" s="124" t="s">
        <v>399</v>
      </c>
      <c r="P18" s="284"/>
      <c r="Q18" s="284" t="s">
        <v>32</v>
      </c>
      <c r="R18" s="78"/>
    </row>
    <row r="19" spans="1:18" ht="81" customHeight="1">
      <c r="A19" s="580"/>
      <c r="B19" s="160" t="s">
        <v>244</v>
      </c>
      <c r="C19" s="107">
        <v>2</v>
      </c>
      <c r="D19" s="107"/>
      <c r="E19" s="56">
        <f>C19+D19</f>
        <v>2</v>
      </c>
      <c r="F19" s="150" t="s">
        <v>96</v>
      </c>
      <c r="G19" s="117" t="s">
        <v>97</v>
      </c>
      <c r="H19" s="328" t="s">
        <v>360</v>
      </c>
      <c r="I19" s="328" t="s">
        <v>29</v>
      </c>
      <c r="J19" s="329" t="s">
        <v>30</v>
      </c>
      <c r="K19" s="329"/>
      <c r="L19" s="329"/>
      <c r="M19" s="116"/>
      <c r="N19" s="116"/>
      <c r="O19" s="124" t="s">
        <v>400</v>
      </c>
      <c r="P19" s="284" t="s">
        <v>32</v>
      </c>
      <c r="Q19" s="312"/>
      <c r="R19" s="78"/>
    </row>
    <row r="20" spans="1:18" ht="69" customHeight="1">
      <c r="A20" s="580" t="s">
        <v>247</v>
      </c>
      <c r="B20" s="160" t="s">
        <v>248</v>
      </c>
      <c r="C20" s="107">
        <v>3</v>
      </c>
      <c r="D20" s="107"/>
      <c r="E20" s="56">
        <v>3</v>
      </c>
      <c r="F20" s="150" t="s">
        <v>34</v>
      </c>
      <c r="G20" s="117" t="s">
        <v>35</v>
      </c>
      <c r="H20" s="328" t="s">
        <v>401</v>
      </c>
      <c r="I20" s="328" t="s">
        <v>29</v>
      </c>
      <c r="J20" s="329" t="s">
        <v>318</v>
      </c>
      <c r="K20" s="329"/>
      <c r="L20" s="329"/>
      <c r="M20" s="116"/>
      <c r="N20" s="116"/>
      <c r="O20" s="449" t="s">
        <v>402</v>
      </c>
      <c r="P20" s="284"/>
      <c r="Q20" s="312" t="s">
        <v>32</v>
      </c>
      <c r="R20" s="78"/>
    </row>
    <row r="21" spans="1:18" ht="68.25" customHeight="1">
      <c r="A21" s="580"/>
      <c r="B21" s="104" t="s">
        <v>249</v>
      </c>
      <c r="C21" s="195">
        <v>2</v>
      </c>
      <c r="D21" s="107"/>
      <c r="E21" s="56">
        <f>C21+D21</f>
        <v>2</v>
      </c>
      <c r="F21" s="150" t="s">
        <v>96</v>
      </c>
      <c r="G21" s="117" t="s">
        <v>97</v>
      </c>
      <c r="H21" s="413" t="s">
        <v>362</v>
      </c>
      <c r="I21" s="116" t="s">
        <v>29</v>
      </c>
      <c r="J21" s="119" t="s">
        <v>363</v>
      </c>
      <c r="K21" s="119"/>
      <c r="L21" s="119"/>
      <c r="M21" s="151"/>
      <c r="N21" s="151"/>
      <c r="O21" s="124" t="s">
        <v>403</v>
      </c>
      <c r="P21" s="237" t="s">
        <v>32</v>
      </c>
      <c r="Q21" s="302"/>
      <c r="R21" s="302"/>
    </row>
    <row r="22" spans="1:18" ht="78.75">
      <c r="A22" s="580"/>
      <c r="B22" s="160" t="s">
        <v>250</v>
      </c>
      <c r="C22" s="107">
        <v>2</v>
      </c>
      <c r="D22" s="107"/>
      <c r="E22" s="56">
        <f>C22+D22</f>
        <v>2</v>
      </c>
      <c r="F22" s="150" t="s">
        <v>96</v>
      </c>
      <c r="G22" s="117" t="s">
        <v>97</v>
      </c>
      <c r="H22" s="330" t="s">
        <v>365</v>
      </c>
      <c r="I22" s="116" t="s">
        <v>29</v>
      </c>
      <c r="J22" s="119" t="s">
        <v>30</v>
      </c>
      <c r="K22" s="119"/>
      <c r="L22" s="119"/>
      <c r="M22" s="151"/>
      <c r="N22" s="151"/>
      <c r="O22" s="124" t="s">
        <v>404</v>
      </c>
      <c r="P22" s="284"/>
      <c r="Q22" s="312" t="s">
        <v>32</v>
      </c>
      <c r="R22" s="78"/>
    </row>
    <row r="23" spans="1:18" ht="18.75">
      <c r="A23" s="580" t="s">
        <v>100</v>
      </c>
      <c r="B23" s="104" t="s">
        <v>55</v>
      </c>
      <c r="C23" s="107"/>
      <c r="D23" s="107"/>
      <c r="E23" s="56">
        <f>C23+D23</f>
        <v>0</v>
      </c>
      <c r="F23" s="150"/>
      <c r="G23" s="117"/>
      <c r="H23" s="151"/>
      <c r="I23" s="116"/>
      <c r="J23" s="119"/>
      <c r="K23" s="119"/>
      <c r="L23" s="119"/>
      <c r="M23" s="151"/>
      <c r="N23" s="151"/>
      <c r="O23" s="155"/>
      <c r="P23" s="156"/>
      <c r="Q23" s="78"/>
      <c r="R23" s="78"/>
    </row>
    <row r="24" spans="1:18" ht="18.75">
      <c r="A24" s="580"/>
      <c r="B24" s="104" t="s">
        <v>105</v>
      </c>
      <c r="C24" s="107"/>
      <c r="D24" s="107"/>
      <c r="E24" s="56">
        <f>C24+D24</f>
        <v>0</v>
      </c>
      <c r="F24" s="150"/>
      <c r="G24" s="117"/>
      <c r="H24" s="151"/>
      <c r="I24" s="116"/>
      <c r="J24" s="119"/>
      <c r="K24" s="119"/>
      <c r="L24" s="119"/>
      <c r="M24" s="151"/>
      <c r="N24" s="151"/>
      <c r="O24" s="155"/>
      <c r="P24" s="156"/>
      <c r="Q24" s="78"/>
      <c r="R24" s="78"/>
    </row>
    <row r="25" spans="1:18" ht="18.75">
      <c r="A25" s="580"/>
      <c r="B25" s="128" t="s">
        <v>100</v>
      </c>
      <c r="C25" s="107"/>
      <c r="D25" s="107"/>
      <c r="E25" s="56">
        <f>C25+D25</f>
        <v>0</v>
      </c>
      <c r="F25" s="150"/>
      <c r="G25" s="117"/>
      <c r="H25" s="151"/>
      <c r="I25" s="116"/>
      <c r="J25" s="119"/>
      <c r="K25" s="119"/>
      <c r="L25" s="119"/>
      <c r="M25" s="151"/>
      <c r="N25" s="151"/>
      <c r="O25" s="155"/>
      <c r="P25" s="156"/>
      <c r="Q25" s="78"/>
      <c r="R25" s="78"/>
    </row>
    <row r="26" spans="1:18" ht="61.5" customHeight="1">
      <c r="A26" s="105" t="s">
        <v>57</v>
      </c>
      <c r="B26" s="104" t="s">
        <v>108</v>
      </c>
      <c r="C26" s="195">
        <v>1</v>
      </c>
      <c r="D26" s="107"/>
      <c r="E26" s="56">
        <v>1</v>
      </c>
      <c r="F26" s="150" t="s">
        <v>101</v>
      </c>
      <c r="G26" s="117" t="s">
        <v>102</v>
      </c>
      <c r="H26" s="62" t="s">
        <v>619</v>
      </c>
      <c r="I26" s="116" t="s">
        <v>29</v>
      </c>
      <c r="J26" s="117" t="s">
        <v>261</v>
      </c>
      <c r="K26" s="117"/>
      <c r="L26" s="117"/>
      <c r="M26" s="116"/>
      <c r="N26" s="116"/>
      <c r="O26" s="450" t="s">
        <v>337</v>
      </c>
      <c r="P26" s="284"/>
      <c r="Q26" s="238" t="s">
        <v>32</v>
      </c>
      <c r="R26" s="78"/>
    </row>
    <row r="27" spans="1:18" ht="54.95" customHeight="1">
      <c r="A27" s="104" t="s">
        <v>371</v>
      </c>
      <c r="B27" s="104" t="s">
        <v>371</v>
      </c>
      <c r="C27" s="195">
        <v>1</v>
      </c>
      <c r="D27" s="107"/>
      <c r="E27" s="56">
        <v>1</v>
      </c>
      <c r="F27" s="150" t="s">
        <v>101</v>
      </c>
      <c r="G27" s="117" t="s">
        <v>102</v>
      </c>
      <c r="H27" s="414" t="s">
        <v>372</v>
      </c>
      <c r="I27" s="116" t="s">
        <v>29</v>
      </c>
      <c r="J27" s="119" t="s">
        <v>30</v>
      </c>
      <c r="K27" s="119"/>
      <c r="L27" s="119"/>
      <c r="M27" s="151"/>
      <c r="N27" s="151"/>
      <c r="O27" s="451" t="s">
        <v>373</v>
      </c>
      <c r="P27" s="237"/>
      <c r="Q27" s="302"/>
      <c r="R27" s="302"/>
    </row>
    <row r="28" spans="1:18" ht="60" customHeight="1">
      <c r="A28" s="104" t="s">
        <v>263</v>
      </c>
      <c r="B28" s="160" t="s">
        <v>263</v>
      </c>
      <c r="C28" s="195">
        <v>3</v>
      </c>
      <c r="D28" s="107"/>
      <c r="E28" s="56">
        <v>3</v>
      </c>
      <c r="F28" s="150" t="s">
        <v>34</v>
      </c>
      <c r="G28" s="117" t="s">
        <v>35</v>
      </c>
      <c r="H28" s="116" t="s">
        <v>374</v>
      </c>
      <c r="I28" s="116" t="s">
        <v>29</v>
      </c>
      <c r="J28" s="117" t="s">
        <v>30</v>
      </c>
      <c r="K28" s="117"/>
      <c r="L28" s="117"/>
      <c r="M28" s="116"/>
      <c r="N28" s="116"/>
      <c r="O28" s="453" t="s">
        <v>375</v>
      </c>
      <c r="P28" s="237"/>
      <c r="Q28" s="302" t="s">
        <v>32</v>
      </c>
      <c r="R28" s="302"/>
    </row>
    <row r="29" spans="1:18" ht="18.75">
      <c r="A29" s="148"/>
      <c r="B29" s="128"/>
      <c r="C29" s="107"/>
      <c r="D29" s="107"/>
      <c r="E29" s="56">
        <f>C29+D29</f>
        <v>0</v>
      </c>
      <c r="F29" s="150"/>
      <c r="G29" s="117"/>
      <c r="H29" s="151"/>
      <c r="I29" s="116"/>
      <c r="J29" s="119"/>
      <c r="K29" s="119"/>
      <c r="L29" s="119"/>
      <c r="M29" s="151"/>
      <c r="N29" s="151"/>
      <c r="O29" s="155"/>
      <c r="P29" s="156"/>
      <c r="Q29" s="78"/>
      <c r="R29" s="78"/>
    </row>
    <row r="30" spans="1:18" ht="18.75">
      <c r="A30" s="20"/>
      <c r="B30" s="10"/>
      <c r="C30" s="107"/>
      <c r="D30" s="107"/>
      <c r="E30" s="56">
        <f>C30+D30</f>
        <v>0</v>
      </c>
      <c r="F30" s="150"/>
      <c r="G30" s="117"/>
      <c r="H30" s="151"/>
      <c r="I30" s="116"/>
      <c r="J30" s="119"/>
      <c r="K30" s="119"/>
      <c r="L30" s="119"/>
      <c r="M30" s="151"/>
      <c r="N30" s="151"/>
      <c r="O30" s="155"/>
      <c r="P30" s="156"/>
      <c r="Q30" s="78"/>
      <c r="R30" s="78"/>
    </row>
    <row r="31" spans="1:18" ht="18.75">
      <c r="A31" s="20"/>
      <c r="B31" s="10"/>
      <c r="C31" s="107"/>
      <c r="D31" s="107"/>
      <c r="E31" s="56">
        <f>C31+D31</f>
        <v>0</v>
      </c>
      <c r="F31" s="150"/>
      <c r="G31" s="117"/>
      <c r="H31" s="151"/>
      <c r="I31" s="116"/>
      <c r="J31" s="119"/>
      <c r="K31" s="119"/>
      <c r="L31" s="119"/>
      <c r="M31" s="151"/>
      <c r="N31" s="151"/>
      <c r="O31" s="155"/>
      <c r="P31" s="156"/>
      <c r="Q31" s="78"/>
      <c r="R31" s="78"/>
    </row>
    <row r="32" spans="1:18" ht="36" customHeight="1">
      <c r="A32" s="545" t="s">
        <v>62</v>
      </c>
      <c r="B32" s="546"/>
      <c r="C32" s="55"/>
      <c r="D32" s="55"/>
      <c r="E32" s="56"/>
      <c r="F32" s="150"/>
      <c r="G32" s="117"/>
      <c r="H32" s="151"/>
      <c r="I32" s="116"/>
      <c r="J32" s="119"/>
      <c r="K32" s="136"/>
      <c r="L32" s="136"/>
      <c r="M32" s="154"/>
      <c r="N32" s="154"/>
      <c r="O32" s="155"/>
      <c r="P32" s="156"/>
      <c r="Q32" s="78"/>
      <c r="R32" s="78"/>
    </row>
    <row r="33" spans="1:18" ht="110.25">
      <c r="A33" s="541" t="s">
        <v>100</v>
      </c>
      <c r="B33" s="635"/>
      <c r="C33" s="55"/>
      <c r="D33" s="107">
        <v>1</v>
      </c>
      <c r="E33" s="56">
        <f t="shared" ref="E33:E40" si="0">D33</f>
        <v>1</v>
      </c>
      <c r="F33" s="150" t="s">
        <v>101</v>
      </c>
      <c r="G33" s="117" t="s">
        <v>102</v>
      </c>
      <c r="H33" s="331" t="s">
        <v>376</v>
      </c>
      <c r="I33" s="116" t="s">
        <v>29</v>
      </c>
      <c r="J33" s="117" t="s">
        <v>363</v>
      </c>
      <c r="K33" s="138"/>
      <c r="L33" s="138"/>
      <c r="M33" s="137"/>
      <c r="N33" s="137"/>
      <c r="O33" s="297" t="s">
        <v>377</v>
      </c>
      <c r="P33" s="290"/>
      <c r="Q33" s="312" t="s">
        <v>32</v>
      </c>
      <c r="R33" s="78"/>
    </row>
    <row r="34" spans="1:18" ht="126">
      <c r="A34" s="540" t="s">
        <v>405</v>
      </c>
      <c r="B34" s="541"/>
      <c r="C34" s="55"/>
      <c r="D34" s="107">
        <v>0.5</v>
      </c>
      <c r="E34" s="56">
        <f t="shared" si="0"/>
        <v>0.5</v>
      </c>
      <c r="F34" s="150" t="s">
        <v>394</v>
      </c>
      <c r="G34" s="117" t="s">
        <v>395</v>
      </c>
      <c r="H34" s="116" t="s">
        <v>406</v>
      </c>
      <c r="I34" s="116" t="s">
        <v>29</v>
      </c>
      <c r="J34" s="119" t="s">
        <v>396</v>
      </c>
      <c r="K34" s="136"/>
      <c r="L34" s="136"/>
      <c r="M34" s="154"/>
      <c r="N34" s="154"/>
      <c r="O34" s="124"/>
      <c r="P34" s="290"/>
      <c r="Q34" s="312"/>
      <c r="R34" s="78"/>
    </row>
    <row r="35" spans="1:18" ht="18.75">
      <c r="A35" s="540"/>
      <c r="B35" s="541"/>
      <c r="C35" s="55"/>
      <c r="D35" s="107"/>
      <c r="E35" s="56">
        <f t="shared" si="0"/>
        <v>0</v>
      </c>
      <c r="F35" s="150"/>
      <c r="G35" s="117"/>
      <c r="H35" s="151"/>
      <c r="I35" s="116"/>
      <c r="J35" s="119"/>
      <c r="K35" s="136"/>
      <c r="L35" s="136"/>
      <c r="M35" s="154"/>
      <c r="N35" s="154"/>
      <c r="O35" s="155"/>
      <c r="P35" s="157"/>
      <c r="Q35" s="78"/>
      <c r="R35" s="78"/>
    </row>
    <row r="36" spans="1:18" ht="18.75">
      <c r="A36" s="541"/>
      <c r="B36" s="544"/>
      <c r="C36" s="55"/>
      <c r="D36" s="107"/>
      <c r="E36" s="56">
        <f t="shared" si="0"/>
        <v>0</v>
      </c>
      <c r="F36" s="150"/>
      <c r="G36" s="117"/>
      <c r="H36" s="151"/>
      <c r="I36" s="116"/>
      <c r="J36" s="119"/>
      <c r="K36" s="136"/>
      <c r="L36" s="136"/>
      <c r="M36" s="154"/>
      <c r="N36" s="154"/>
      <c r="O36" s="155"/>
      <c r="P36" s="157"/>
      <c r="Q36" s="78"/>
      <c r="R36" s="78"/>
    </row>
    <row r="37" spans="1:18" ht="18.75">
      <c r="A37" s="541"/>
      <c r="B37" s="544"/>
      <c r="C37" s="55"/>
      <c r="D37" s="107"/>
      <c r="E37" s="56">
        <f t="shared" si="0"/>
        <v>0</v>
      </c>
      <c r="F37" s="150"/>
      <c r="G37" s="117"/>
      <c r="H37" s="151"/>
      <c r="I37" s="116"/>
      <c r="J37" s="119"/>
      <c r="K37" s="136"/>
      <c r="L37" s="136"/>
      <c r="M37" s="154"/>
      <c r="N37" s="154"/>
      <c r="O37" s="155"/>
      <c r="P37" s="157"/>
      <c r="Q37" s="78"/>
      <c r="R37" s="78"/>
    </row>
    <row r="38" spans="1:18" ht="18.75">
      <c r="A38" s="540"/>
      <c r="B38" s="541"/>
      <c r="C38" s="55"/>
      <c r="D38" s="107"/>
      <c r="E38" s="56">
        <f t="shared" si="0"/>
        <v>0</v>
      </c>
      <c r="F38" s="150"/>
      <c r="G38" s="117"/>
      <c r="H38" s="151"/>
      <c r="I38" s="116"/>
      <c r="J38" s="119"/>
      <c r="K38" s="136"/>
      <c r="L38" s="136"/>
      <c r="M38" s="154"/>
      <c r="N38" s="154"/>
      <c r="O38" s="155"/>
      <c r="P38" s="157"/>
      <c r="Q38" s="78"/>
      <c r="R38" s="78"/>
    </row>
    <row r="39" spans="1:18" ht="18.75">
      <c r="A39" s="540"/>
      <c r="B39" s="541"/>
      <c r="C39" s="55"/>
      <c r="D39" s="107"/>
      <c r="E39" s="56">
        <f t="shared" si="0"/>
        <v>0</v>
      </c>
      <c r="F39" s="150"/>
      <c r="G39" s="117"/>
      <c r="H39" s="151"/>
      <c r="I39" s="116"/>
      <c r="J39" s="119"/>
      <c r="K39" s="136"/>
      <c r="L39" s="136"/>
      <c r="M39" s="154"/>
      <c r="N39" s="154"/>
      <c r="O39" s="155"/>
      <c r="P39" s="157"/>
      <c r="Q39" s="78"/>
      <c r="R39" s="78"/>
    </row>
    <row r="40" spans="1:18" ht="18.75">
      <c r="A40" s="542"/>
      <c r="B40" s="543"/>
      <c r="C40" s="55"/>
      <c r="D40" s="107"/>
      <c r="E40" s="56">
        <f t="shared" si="0"/>
        <v>0</v>
      </c>
      <c r="F40" s="150"/>
      <c r="G40" s="117"/>
      <c r="H40" s="151"/>
      <c r="I40" s="116"/>
      <c r="J40" s="119"/>
      <c r="K40" s="136"/>
      <c r="L40" s="136"/>
      <c r="M40" s="154"/>
      <c r="N40" s="154"/>
      <c r="O40" s="155"/>
      <c r="P40" s="157"/>
      <c r="Q40" s="78"/>
      <c r="R40" s="78"/>
    </row>
    <row r="41" spans="1:18" ht="33.75">
      <c r="A41" s="505" t="s">
        <v>64</v>
      </c>
      <c r="B41" s="506"/>
      <c r="C41" s="37">
        <f>SUM(C10:C40)</f>
        <v>32.5</v>
      </c>
      <c r="D41" s="37">
        <f>SUM(D10:D40)</f>
        <v>3.5</v>
      </c>
      <c r="E41" s="37">
        <f>C41+D41</f>
        <v>36</v>
      </c>
      <c r="F41" s="21" t="s">
        <v>113</v>
      </c>
      <c r="G41" s="22" t="s">
        <v>114</v>
      </c>
    </row>
    <row r="42" spans="1:18" ht="21">
      <c r="A42" s="7" t="s">
        <v>115</v>
      </c>
      <c r="B42" s="7"/>
      <c r="C42" s="19">
        <v>32.5</v>
      </c>
      <c r="D42" s="19">
        <v>0.5</v>
      </c>
      <c r="E42" s="19">
        <v>33</v>
      </c>
      <c r="F42" s="18">
        <v>9</v>
      </c>
      <c r="G42" s="18">
        <v>42</v>
      </c>
    </row>
    <row r="43" spans="1:18" ht="21">
      <c r="A43" s="7" t="s">
        <v>164</v>
      </c>
      <c r="B43" s="7"/>
      <c r="C43" s="19">
        <v>33.5</v>
      </c>
      <c r="D43" s="19">
        <v>2.5</v>
      </c>
      <c r="E43" s="19">
        <v>36</v>
      </c>
      <c r="F43" s="18">
        <v>6</v>
      </c>
      <c r="G43" s="18">
        <v>42</v>
      </c>
    </row>
    <row r="45" spans="1:18">
      <c r="A45" s="562" t="s">
        <v>197</v>
      </c>
      <c r="B45" s="562"/>
    </row>
    <row r="46" spans="1:18" ht="48.75" customHeight="1">
      <c r="A46" s="40" t="s">
        <v>116</v>
      </c>
      <c r="B46" s="41" t="s">
        <v>117</v>
      </c>
      <c r="C46" s="27" t="s">
        <v>118</v>
      </c>
      <c r="D46" s="507" t="s">
        <v>119</v>
      </c>
      <c r="E46" s="508"/>
      <c r="F46" s="508"/>
      <c r="G46" s="509"/>
      <c r="H46" s="498" t="s">
        <v>120</v>
      </c>
      <c r="I46" s="499"/>
      <c r="J46" s="499"/>
      <c r="K46" s="499"/>
    </row>
    <row r="47" spans="1:18" s="11" customFormat="1" ht="283.5">
      <c r="A47" s="365" t="s">
        <v>124</v>
      </c>
      <c r="B47" s="410" t="s">
        <v>269</v>
      </c>
      <c r="C47" s="29">
        <v>1</v>
      </c>
      <c r="D47" s="535" t="s">
        <v>126</v>
      </c>
      <c r="E47" s="536"/>
      <c r="F47" s="536"/>
      <c r="G47" s="537"/>
      <c r="H47" s="538" t="s">
        <v>165</v>
      </c>
      <c r="I47" s="538"/>
      <c r="J47" s="538"/>
      <c r="K47" s="538"/>
    </row>
    <row r="48" spans="1:18" s="11" customFormat="1" ht="157.5">
      <c r="A48" s="373" t="s">
        <v>270</v>
      </c>
      <c r="B48" s="43" t="s">
        <v>271</v>
      </c>
      <c r="C48" s="29">
        <v>1</v>
      </c>
      <c r="D48" s="535" t="s">
        <v>131</v>
      </c>
      <c r="E48" s="536"/>
      <c r="F48" s="536"/>
      <c r="G48" s="537"/>
      <c r="H48" s="538" t="s">
        <v>165</v>
      </c>
      <c r="I48" s="538"/>
      <c r="J48" s="538"/>
      <c r="K48" s="538"/>
    </row>
    <row r="49" spans="1:11" s="11" customFormat="1" ht="94.5">
      <c r="A49" s="373" t="s">
        <v>273</v>
      </c>
      <c r="B49" s="43" t="s">
        <v>674</v>
      </c>
      <c r="C49" s="29">
        <v>1</v>
      </c>
      <c r="D49" s="535" t="s">
        <v>126</v>
      </c>
      <c r="E49" s="536"/>
      <c r="F49" s="536"/>
      <c r="G49" s="537"/>
      <c r="H49" s="538" t="s">
        <v>165</v>
      </c>
      <c r="I49" s="538"/>
      <c r="J49" s="538"/>
      <c r="K49" s="538"/>
    </row>
    <row r="50" spans="1:11" s="11" customFormat="1" ht="47.25">
      <c r="A50" s="365" t="s">
        <v>407</v>
      </c>
      <c r="B50" s="43" t="s">
        <v>408</v>
      </c>
      <c r="C50" s="29">
        <v>1</v>
      </c>
      <c r="D50" s="535" t="s">
        <v>131</v>
      </c>
      <c r="E50" s="536"/>
      <c r="F50" s="536"/>
      <c r="G50" s="537"/>
      <c r="H50" s="538" t="s">
        <v>165</v>
      </c>
      <c r="I50" s="538"/>
      <c r="J50" s="538"/>
      <c r="K50" s="538"/>
    </row>
    <row r="51" spans="1:11" s="11" customFormat="1" ht="94.5">
      <c r="A51" s="365" t="s">
        <v>273</v>
      </c>
      <c r="B51" s="43" t="s">
        <v>638</v>
      </c>
      <c r="C51" s="29">
        <v>1</v>
      </c>
      <c r="D51" s="535" t="s">
        <v>409</v>
      </c>
      <c r="E51" s="536"/>
      <c r="F51" s="536"/>
      <c r="G51" s="537"/>
      <c r="H51" s="538" t="s">
        <v>166</v>
      </c>
      <c r="I51" s="538"/>
      <c r="J51" s="538"/>
      <c r="K51" s="538"/>
    </row>
    <row r="52" spans="1:11" s="11" customFormat="1" ht="79.5" customHeight="1">
      <c r="A52" s="365" t="s">
        <v>273</v>
      </c>
      <c r="B52" s="43" t="s">
        <v>639</v>
      </c>
      <c r="C52" s="29">
        <v>1</v>
      </c>
      <c r="D52" s="535" t="s">
        <v>409</v>
      </c>
      <c r="E52" s="536"/>
      <c r="F52" s="536"/>
      <c r="G52" s="537"/>
      <c r="H52" s="538" t="s">
        <v>166</v>
      </c>
      <c r="I52" s="538"/>
      <c r="J52" s="538"/>
      <c r="K52" s="538"/>
    </row>
    <row r="53" spans="1:11" s="11" customFormat="1" ht="63">
      <c r="A53" s="365" t="s">
        <v>124</v>
      </c>
      <c r="B53" s="43" t="s">
        <v>646</v>
      </c>
      <c r="C53" s="29">
        <v>1</v>
      </c>
      <c r="D53" s="535" t="s">
        <v>409</v>
      </c>
      <c r="E53" s="536"/>
      <c r="F53" s="536"/>
      <c r="G53" s="537"/>
      <c r="H53" s="538" t="s">
        <v>166</v>
      </c>
      <c r="I53" s="538"/>
      <c r="J53" s="538"/>
      <c r="K53" s="538"/>
    </row>
    <row r="54" spans="1:11" s="11" customFormat="1" ht="126">
      <c r="A54" s="365" t="s">
        <v>124</v>
      </c>
      <c r="B54" s="43" t="s">
        <v>640</v>
      </c>
      <c r="C54" s="29">
        <v>1</v>
      </c>
      <c r="D54" s="535" t="s">
        <v>307</v>
      </c>
      <c r="E54" s="536"/>
      <c r="F54" s="536"/>
      <c r="G54" s="537"/>
      <c r="H54" s="538" t="s">
        <v>166</v>
      </c>
      <c r="I54" s="538"/>
      <c r="J54" s="538"/>
      <c r="K54" s="538"/>
    </row>
    <row r="55" spans="1:11" s="11" customFormat="1" ht="126">
      <c r="A55" s="365" t="s">
        <v>124</v>
      </c>
      <c r="B55" s="43" t="s">
        <v>650</v>
      </c>
      <c r="C55" s="29">
        <v>1</v>
      </c>
      <c r="D55" s="535" t="s">
        <v>307</v>
      </c>
      <c r="E55" s="536"/>
      <c r="F55" s="536"/>
      <c r="G55" s="537"/>
      <c r="H55" s="538" t="s">
        <v>166</v>
      </c>
      <c r="I55" s="538"/>
      <c r="J55" s="538"/>
      <c r="K55" s="538"/>
    </row>
    <row r="56" spans="1:11" s="11" customFormat="1" ht="94.5">
      <c r="A56" s="362" t="s">
        <v>283</v>
      </c>
      <c r="B56" s="43" t="s">
        <v>641</v>
      </c>
      <c r="C56" s="29">
        <v>1</v>
      </c>
      <c r="D56" s="535" t="s">
        <v>131</v>
      </c>
      <c r="E56" s="536"/>
      <c r="F56" s="536"/>
      <c r="G56" s="537"/>
      <c r="H56" s="538" t="s">
        <v>165</v>
      </c>
      <c r="I56" s="538"/>
      <c r="J56" s="538"/>
      <c r="K56" s="538"/>
    </row>
    <row r="57" spans="1:11" s="11" customFormat="1" ht="204.75">
      <c r="A57" s="367" t="s">
        <v>270</v>
      </c>
      <c r="B57" s="80" t="s">
        <v>378</v>
      </c>
      <c r="C57" s="29">
        <v>1</v>
      </c>
      <c r="D57" s="535" t="s">
        <v>126</v>
      </c>
      <c r="E57" s="536"/>
      <c r="F57" s="536"/>
      <c r="G57" s="537"/>
      <c r="H57" s="538" t="s">
        <v>165</v>
      </c>
      <c r="I57" s="538"/>
      <c r="J57" s="538"/>
      <c r="K57" s="538"/>
    </row>
    <row r="58" spans="1:11" s="11" customFormat="1" ht="141.75">
      <c r="A58" s="367" t="s">
        <v>281</v>
      </c>
      <c r="B58" s="80" t="s">
        <v>660</v>
      </c>
      <c r="C58" s="29">
        <v>1</v>
      </c>
      <c r="D58" s="535" t="s">
        <v>123</v>
      </c>
      <c r="E58" s="536"/>
      <c r="F58" s="536"/>
      <c r="G58" s="537"/>
      <c r="H58" s="538" t="s">
        <v>308</v>
      </c>
      <c r="I58" s="538"/>
      <c r="J58" s="538"/>
      <c r="K58" s="538"/>
    </row>
    <row r="59" spans="1:11" s="11" customFormat="1" ht="15.75">
      <c r="A59" s="158"/>
      <c r="B59" s="43"/>
      <c r="C59" s="29"/>
      <c r="D59" s="535"/>
      <c r="E59" s="536"/>
      <c r="F59" s="536"/>
      <c r="G59" s="537"/>
      <c r="H59" s="538"/>
      <c r="I59" s="539"/>
      <c r="J59" s="539"/>
      <c r="K59" s="539"/>
    </row>
    <row r="60" spans="1:11" s="11" customFormat="1" ht="15.75">
      <c r="A60" s="158"/>
      <c r="B60" s="43"/>
      <c r="C60" s="29"/>
      <c r="D60" s="535"/>
      <c r="E60" s="536"/>
      <c r="F60" s="536"/>
      <c r="G60" s="537"/>
      <c r="H60" s="538"/>
      <c r="I60" s="539"/>
      <c r="J60" s="539"/>
      <c r="K60" s="539"/>
    </row>
    <row r="61" spans="1:11" s="11" customFormat="1" ht="15.75">
      <c r="A61" s="158"/>
      <c r="B61" s="43"/>
      <c r="C61" s="29"/>
      <c r="D61" s="535"/>
      <c r="E61" s="536"/>
      <c r="F61" s="536"/>
      <c r="G61" s="537"/>
      <c r="H61" s="538"/>
      <c r="I61" s="539"/>
      <c r="J61" s="539"/>
      <c r="K61" s="539"/>
    </row>
    <row r="62" spans="1:11" s="11" customFormat="1" ht="15.75">
      <c r="A62" s="158"/>
      <c r="B62" s="43"/>
      <c r="C62" s="29"/>
      <c r="D62" s="535"/>
      <c r="E62" s="536"/>
      <c r="F62" s="536"/>
      <c r="G62" s="537"/>
      <c r="H62" s="538"/>
      <c r="I62" s="539"/>
      <c r="J62" s="539"/>
      <c r="K62" s="539"/>
    </row>
    <row r="63" spans="1:11" s="11" customFormat="1" ht="15.75">
      <c r="A63" s="158"/>
      <c r="B63" s="43"/>
      <c r="C63" s="29"/>
      <c r="D63" s="535"/>
      <c r="E63" s="536"/>
      <c r="F63" s="536"/>
      <c r="G63" s="537"/>
      <c r="H63" s="538"/>
      <c r="I63" s="539"/>
      <c r="J63" s="539"/>
      <c r="K63" s="539"/>
    </row>
    <row r="64" spans="1:11" ht="18.75">
      <c r="B64" s="23" t="s">
        <v>64</v>
      </c>
      <c r="C64" s="24">
        <f>SUM(C47:C63)</f>
        <v>12</v>
      </c>
    </row>
    <row r="66" spans="1:11">
      <c r="A66" s="562" t="s">
        <v>410</v>
      </c>
      <c r="B66" s="562"/>
    </row>
    <row r="67" spans="1:11" ht="52.5" customHeight="1">
      <c r="A67" s="627" t="s">
        <v>411</v>
      </c>
      <c r="B67" s="628"/>
      <c r="C67" s="629"/>
      <c r="D67" s="30" t="s">
        <v>268</v>
      </c>
      <c r="E67" s="35" t="s">
        <v>412</v>
      </c>
      <c r="F67" s="630" t="s">
        <v>10</v>
      </c>
      <c r="G67" s="631"/>
      <c r="H67" s="631"/>
      <c r="I67" s="631"/>
      <c r="J67" s="631"/>
      <c r="K67" s="632"/>
    </row>
    <row r="68" spans="1:11" s="11" customFormat="1" ht="15.75" customHeight="1">
      <c r="A68" s="608" t="s">
        <v>413</v>
      </c>
      <c r="B68" s="609"/>
      <c r="C68" s="610"/>
      <c r="D68" s="614">
        <v>1</v>
      </c>
      <c r="E68" s="332" t="s">
        <v>414</v>
      </c>
      <c r="F68" s="611" t="s">
        <v>415</v>
      </c>
      <c r="G68" s="612"/>
      <c r="H68" s="612"/>
      <c r="I68" s="612"/>
      <c r="J68" s="612"/>
      <c r="K68" s="613"/>
    </row>
    <row r="69" spans="1:11" s="11" customFormat="1" ht="15.75" customHeight="1">
      <c r="A69" s="617" t="s">
        <v>416</v>
      </c>
      <c r="B69" s="618"/>
      <c r="C69" s="619"/>
      <c r="D69" s="615"/>
      <c r="E69" s="332" t="s">
        <v>414</v>
      </c>
      <c r="F69" s="620" t="s">
        <v>415</v>
      </c>
      <c r="G69" s="621"/>
      <c r="H69" s="621"/>
      <c r="I69" s="621"/>
      <c r="J69" s="621"/>
      <c r="K69" s="622"/>
    </row>
    <row r="70" spans="1:11" s="11" customFormat="1" ht="15.75" customHeight="1">
      <c r="A70" s="617" t="s">
        <v>417</v>
      </c>
      <c r="B70" s="618"/>
      <c r="C70" s="619"/>
      <c r="D70" s="615"/>
      <c r="E70" s="332" t="s">
        <v>414</v>
      </c>
      <c r="F70" s="620" t="s">
        <v>418</v>
      </c>
      <c r="G70" s="621"/>
      <c r="H70" s="621"/>
      <c r="I70" s="621"/>
      <c r="J70" s="621"/>
      <c r="K70" s="622"/>
    </row>
    <row r="71" spans="1:11" s="11" customFormat="1" ht="15.75" customHeight="1">
      <c r="A71" s="617" t="s">
        <v>419</v>
      </c>
      <c r="B71" s="618"/>
      <c r="C71" s="619"/>
      <c r="D71" s="615"/>
      <c r="E71" s="332" t="s">
        <v>414</v>
      </c>
      <c r="F71" s="620" t="s">
        <v>420</v>
      </c>
      <c r="G71" s="621"/>
      <c r="H71" s="621"/>
      <c r="I71" s="621"/>
      <c r="J71" s="621"/>
      <c r="K71" s="622"/>
    </row>
    <row r="72" spans="1:11" s="11" customFormat="1" ht="15.75" customHeight="1">
      <c r="A72" s="603" t="s">
        <v>421</v>
      </c>
      <c r="B72" s="603"/>
      <c r="C72" s="603"/>
      <c r="D72" s="615"/>
      <c r="E72" s="332" t="s">
        <v>414</v>
      </c>
      <c r="F72" s="623" t="s">
        <v>422</v>
      </c>
      <c r="G72" s="623"/>
      <c r="H72" s="623"/>
      <c r="I72" s="623"/>
      <c r="J72" s="623"/>
      <c r="K72" s="623"/>
    </row>
    <row r="73" spans="1:11" s="11" customFormat="1" ht="16.5" customHeight="1">
      <c r="A73" s="603" t="s">
        <v>423</v>
      </c>
      <c r="B73" s="603"/>
      <c r="C73" s="603"/>
      <c r="D73" s="615"/>
      <c r="E73" s="332" t="s">
        <v>414</v>
      </c>
      <c r="F73" s="623" t="s">
        <v>424</v>
      </c>
      <c r="G73" s="623"/>
      <c r="H73" s="623"/>
      <c r="I73" s="623"/>
      <c r="J73" s="623"/>
      <c r="K73" s="623"/>
    </row>
    <row r="74" spans="1:11" s="11" customFormat="1" ht="67.5" customHeight="1">
      <c r="A74" s="603" t="s">
        <v>425</v>
      </c>
      <c r="B74" s="603"/>
      <c r="C74" s="603"/>
      <c r="D74" s="615"/>
      <c r="E74" s="332" t="s">
        <v>426</v>
      </c>
      <c r="F74" s="604" t="s">
        <v>427</v>
      </c>
      <c r="G74" s="605"/>
      <c r="H74" s="605"/>
      <c r="I74" s="605"/>
      <c r="J74" s="605"/>
      <c r="K74" s="605"/>
    </row>
    <row r="75" spans="1:11" s="11" customFormat="1" ht="74.25" customHeight="1">
      <c r="A75" s="603" t="s">
        <v>428</v>
      </c>
      <c r="B75" s="603"/>
      <c r="C75" s="603"/>
      <c r="D75" s="615"/>
      <c r="E75" s="332" t="s">
        <v>426</v>
      </c>
      <c r="F75" s="604" t="s">
        <v>429</v>
      </c>
      <c r="G75" s="605"/>
      <c r="H75" s="605"/>
      <c r="I75" s="605"/>
      <c r="J75" s="605"/>
      <c r="K75" s="605"/>
    </row>
    <row r="76" spans="1:11" s="11" customFormat="1" ht="45" customHeight="1">
      <c r="A76" s="603" t="s">
        <v>430</v>
      </c>
      <c r="B76" s="603"/>
      <c r="C76" s="603"/>
      <c r="D76" s="615"/>
      <c r="E76" s="332" t="s">
        <v>426</v>
      </c>
      <c r="F76" s="604" t="s">
        <v>431</v>
      </c>
      <c r="G76" s="605"/>
      <c r="H76" s="605"/>
      <c r="I76" s="605"/>
      <c r="J76" s="605"/>
      <c r="K76" s="605"/>
    </row>
    <row r="77" spans="1:11" s="11" customFormat="1" ht="37.5" customHeight="1">
      <c r="A77" s="603" t="s">
        <v>432</v>
      </c>
      <c r="B77" s="603"/>
      <c r="C77" s="603"/>
      <c r="D77" s="615"/>
      <c r="E77" s="332" t="s">
        <v>426</v>
      </c>
      <c r="F77" s="624" t="s">
        <v>433</v>
      </c>
      <c r="G77" s="625"/>
      <c r="H77" s="625"/>
      <c r="I77" s="625"/>
      <c r="J77" s="625"/>
      <c r="K77" s="626"/>
    </row>
    <row r="78" spans="1:11" s="11" customFormat="1" ht="74.25" customHeight="1">
      <c r="A78" s="603" t="s">
        <v>434</v>
      </c>
      <c r="B78" s="603"/>
      <c r="C78" s="603"/>
      <c r="D78" s="615"/>
      <c r="E78" s="332" t="s">
        <v>426</v>
      </c>
      <c r="F78" s="604" t="s">
        <v>435</v>
      </c>
      <c r="G78" s="605"/>
      <c r="H78" s="605"/>
      <c r="I78" s="605"/>
      <c r="J78" s="605"/>
      <c r="K78" s="605"/>
    </row>
    <row r="79" spans="1:11" s="11" customFormat="1" ht="40.5" customHeight="1">
      <c r="A79" s="603" t="s">
        <v>436</v>
      </c>
      <c r="B79" s="603"/>
      <c r="C79" s="603"/>
      <c r="D79" s="615"/>
      <c r="E79" s="332" t="s">
        <v>426</v>
      </c>
      <c r="F79" s="624" t="s">
        <v>437</v>
      </c>
      <c r="G79" s="625"/>
      <c r="H79" s="625"/>
      <c r="I79" s="625"/>
      <c r="J79" s="625"/>
      <c r="K79" s="626"/>
    </row>
    <row r="80" spans="1:11" s="11" customFormat="1" ht="55.5" customHeight="1">
      <c r="A80" s="603" t="s">
        <v>438</v>
      </c>
      <c r="B80" s="603"/>
      <c r="C80" s="603"/>
      <c r="D80" s="615"/>
      <c r="E80" s="332" t="s">
        <v>426</v>
      </c>
      <c r="F80" s="604" t="s">
        <v>439</v>
      </c>
      <c r="G80" s="605"/>
      <c r="H80" s="605"/>
      <c r="I80" s="605"/>
      <c r="J80" s="605"/>
      <c r="K80" s="605"/>
    </row>
    <row r="81" spans="1:11" s="11" customFormat="1" ht="41.25" customHeight="1">
      <c r="A81" s="603" t="s">
        <v>440</v>
      </c>
      <c r="B81" s="603"/>
      <c r="C81" s="603"/>
      <c r="D81" s="616"/>
      <c r="E81" s="332" t="s">
        <v>426</v>
      </c>
      <c r="F81" s="604" t="s">
        <v>441</v>
      </c>
      <c r="G81" s="605"/>
      <c r="H81" s="605"/>
      <c r="I81" s="605"/>
      <c r="J81" s="605"/>
      <c r="K81" s="605"/>
    </row>
    <row r="82" spans="1:11" ht="15.75">
      <c r="B82" s="606" t="s">
        <v>64</v>
      </c>
      <c r="C82" s="607"/>
      <c r="D82" s="31">
        <f>SUM(D68:D81)</f>
        <v>1</v>
      </c>
    </row>
  </sheetData>
  <mergeCells count="104">
    <mergeCell ref="C2:N2"/>
    <mergeCell ref="C7:D7"/>
    <mergeCell ref="F7:N7"/>
    <mergeCell ref="O7:R7"/>
    <mergeCell ref="A7:A9"/>
    <mergeCell ref="B7:B9"/>
    <mergeCell ref="E7:E9"/>
    <mergeCell ref="F8:G8"/>
    <mergeCell ref="K8:L8"/>
    <mergeCell ref="P8:R8"/>
    <mergeCell ref="C8:C9"/>
    <mergeCell ref="D8:D9"/>
    <mergeCell ref="H8:H9"/>
    <mergeCell ref="I8:I9"/>
    <mergeCell ref="J8:J9"/>
    <mergeCell ref="M8:M9"/>
    <mergeCell ref="N8:N9"/>
    <mergeCell ref="O8:O9"/>
    <mergeCell ref="A10:A11"/>
    <mergeCell ref="B13:B14"/>
    <mergeCell ref="A13:A15"/>
    <mergeCell ref="A16:A19"/>
    <mergeCell ref="A20:A22"/>
    <mergeCell ref="A23:A25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5:B45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K54"/>
    <mergeCell ref="D55:G55"/>
    <mergeCell ref="H55:K55"/>
    <mergeCell ref="D56:G56"/>
    <mergeCell ref="H56:K56"/>
    <mergeCell ref="D57:G57"/>
    <mergeCell ref="H57:K57"/>
    <mergeCell ref="D58:G58"/>
    <mergeCell ref="H58:K58"/>
    <mergeCell ref="D59:G59"/>
    <mergeCell ref="H59:K59"/>
    <mergeCell ref="D60:G60"/>
    <mergeCell ref="H60:K60"/>
    <mergeCell ref="A77:C77"/>
    <mergeCell ref="F77:K77"/>
    <mergeCell ref="A78:C78"/>
    <mergeCell ref="F78:K78"/>
    <mergeCell ref="A79:C79"/>
    <mergeCell ref="D61:G61"/>
    <mergeCell ref="H61:K61"/>
    <mergeCell ref="D62:G62"/>
    <mergeCell ref="H62:K62"/>
    <mergeCell ref="D63:G63"/>
    <mergeCell ref="H63:K63"/>
    <mergeCell ref="A66:B66"/>
    <mergeCell ref="A67:C67"/>
    <mergeCell ref="F67:K67"/>
    <mergeCell ref="F79:K79"/>
    <mergeCell ref="A80:C80"/>
    <mergeCell ref="F80:K80"/>
    <mergeCell ref="A81:C81"/>
    <mergeCell ref="F81:K81"/>
    <mergeCell ref="B82:C82"/>
    <mergeCell ref="A68:C68"/>
    <mergeCell ref="F68:K68"/>
    <mergeCell ref="D68:D81"/>
    <mergeCell ref="A69:C69"/>
    <mergeCell ref="F69:K69"/>
    <mergeCell ref="A70:C70"/>
    <mergeCell ref="F70:K70"/>
    <mergeCell ref="A71:C71"/>
    <mergeCell ref="F71:K71"/>
    <mergeCell ref="A72:C72"/>
    <mergeCell ref="F72:K72"/>
    <mergeCell ref="A73:C73"/>
    <mergeCell ref="F73:K73"/>
    <mergeCell ref="A74:C74"/>
    <mergeCell ref="F74:K74"/>
    <mergeCell ref="A75:C75"/>
    <mergeCell ref="F75:K75"/>
    <mergeCell ref="A76:C76"/>
    <mergeCell ref="F76:K76"/>
  </mergeCells>
  <hyperlinks>
    <hyperlink ref="H21" r:id="rId1"/>
    <hyperlink ref="H27" r:id="rId2"/>
    <hyperlink ref="H26" r:id="rId3"/>
  </hyperlinks>
  <pageMargins left="0.157639" right="0.157639" top="0.315278" bottom="0.315278" header="0.315278" footer="0.315278"/>
  <pageSetup paperSize="9" scale="29" fitToWidth="0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8"/>
  <sheetViews>
    <sheetView topLeftCell="A10" zoomScale="62" workbookViewId="0">
      <selection activeCell="E13" sqref="E13"/>
    </sheetView>
  </sheetViews>
  <sheetFormatPr defaultColWidth="11.42578125" defaultRowHeight="15"/>
  <cols>
    <col min="2" max="2" width="5" customWidth="1"/>
    <col min="3" max="3" width="37" customWidth="1"/>
    <col min="4" max="4" width="39.140625" customWidth="1"/>
    <col min="5" max="18" width="25.140625" customWidth="1"/>
    <col min="19" max="19" width="10.85546875" customWidth="1"/>
    <col min="20" max="20" width="24.140625" customWidth="1"/>
    <col min="21" max="21" width="23.42578125" customWidth="1"/>
  </cols>
  <sheetData>
    <row r="2" spans="1:21" ht="20.25">
      <c r="A2" s="528" t="s">
        <v>442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173"/>
      <c r="P2" s="173"/>
      <c r="Q2" s="90"/>
      <c r="R2" s="90"/>
      <c r="S2" s="90"/>
      <c r="T2" s="90"/>
      <c r="U2" s="90"/>
    </row>
    <row r="3" spans="1:21">
      <c r="E3" s="13" t="s">
        <v>3</v>
      </c>
      <c r="F3" s="32">
        <v>6</v>
      </c>
      <c r="G3" s="32"/>
      <c r="H3" s="13"/>
      <c r="I3" s="13"/>
      <c r="J3" s="13"/>
      <c r="K3" s="13"/>
      <c r="L3" s="13"/>
      <c r="M3" s="13"/>
      <c r="N3" s="12"/>
      <c r="O3" s="12"/>
      <c r="P3" s="12"/>
      <c r="Q3" s="11"/>
      <c r="R3" s="11"/>
      <c r="S3" s="11"/>
      <c r="T3" s="11"/>
    </row>
    <row r="4" spans="1:21">
      <c r="E4" s="13" t="s">
        <v>4</v>
      </c>
      <c r="F4" s="32">
        <v>34</v>
      </c>
      <c r="G4" s="32"/>
      <c r="H4" s="13"/>
      <c r="I4" s="13"/>
      <c r="J4" s="13"/>
      <c r="K4" s="13"/>
      <c r="L4" s="13"/>
      <c r="M4" s="13"/>
      <c r="N4" s="12"/>
      <c r="O4" s="12"/>
      <c r="P4" s="12"/>
      <c r="Q4" s="11"/>
      <c r="R4" s="11"/>
      <c r="S4" s="11"/>
      <c r="T4" s="11"/>
    </row>
    <row r="5" spans="1:21">
      <c r="E5" s="13"/>
      <c r="F5" s="32"/>
      <c r="G5" s="32"/>
      <c r="H5" s="13"/>
      <c r="I5" s="13"/>
      <c r="J5" s="13"/>
      <c r="K5" s="13"/>
      <c r="L5" s="13"/>
      <c r="M5" s="13"/>
      <c r="N5" s="12"/>
      <c r="O5" s="12"/>
      <c r="P5" s="12"/>
      <c r="Q5" s="11"/>
      <c r="R5" s="11"/>
      <c r="S5" s="11"/>
      <c r="T5" s="11"/>
    </row>
    <row r="6" spans="1:21">
      <c r="E6" s="13"/>
      <c r="F6" s="32"/>
      <c r="G6" s="32"/>
      <c r="H6" s="13"/>
      <c r="I6" s="13"/>
      <c r="J6" s="13"/>
      <c r="K6" s="13"/>
      <c r="L6" s="13"/>
      <c r="M6" s="13"/>
      <c r="N6" s="12"/>
      <c r="O6" s="12"/>
      <c r="P6" s="12"/>
      <c r="Q6" s="11"/>
      <c r="R6" s="11"/>
      <c r="S6" s="11"/>
      <c r="T6" s="11"/>
    </row>
    <row r="7" spans="1:21">
      <c r="E7" s="13"/>
      <c r="F7" s="13"/>
      <c r="G7" s="13"/>
      <c r="H7" s="13"/>
      <c r="I7" s="13"/>
      <c r="J7" s="13"/>
      <c r="K7" s="13"/>
      <c r="L7" s="13"/>
      <c r="M7" s="13"/>
      <c r="N7" s="12"/>
      <c r="O7" s="12"/>
      <c r="P7" s="12"/>
      <c r="Q7" s="11"/>
      <c r="R7" s="11"/>
      <c r="S7" s="11"/>
      <c r="T7" s="11"/>
    </row>
    <row r="8" spans="1:21" ht="37.5">
      <c r="B8" s="91"/>
      <c r="C8" s="83" t="s">
        <v>203</v>
      </c>
      <c r="D8" s="83" t="s">
        <v>117</v>
      </c>
      <c r="E8" s="87" t="s">
        <v>443</v>
      </c>
      <c r="F8" s="87" t="s">
        <v>444</v>
      </c>
      <c r="G8" s="87" t="s">
        <v>445</v>
      </c>
      <c r="H8" s="87" t="s">
        <v>446</v>
      </c>
      <c r="I8" s="87" t="s">
        <v>447</v>
      </c>
      <c r="J8" s="87" t="s">
        <v>448</v>
      </c>
      <c r="K8" s="87" t="s">
        <v>449</v>
      </c>
      <c r="L8" s="87" t="s">
        <v>450</v>
      </c>
      <c r="M8" s="87" t="s">
        <v>451</v>
      </c>
      <c r="N8" s="87" t="s">
        <v>452</v>
      </c>
      <c r="O8" s="87" t="s">
        <v>453</v>
      </c>
      <c r="P8" s="87" t="s">
        <v>454</v>
      </c>
      <c r="Q8" s="87" t="s">
        <v>455</v>
      </c>
      <c r="R8" s="87" t="s">
        <v>456</v>
      </c>
    </row>
    <row r="9" spans="1:21" ht="15.95" customHeight="1">
      <c r="B9" s="81"/>
      <c r="C9" s="654" t="s">
        <v>457</v>
      </c>
      <c r="D9" s="655"/>
      <c r="E9" s="652">
        <v>6</v>
      </c>
      <c r="F9" s="652">
        <v>6</v>
      </c>
      <c r="G9" s="650">
        <v>6</v>
      </c>
      <c r="H9" s="652">
        <v>6</v>
      </c>
      <c r="I9" s="652">
        <v>6</v>
      </c>
      <c r="J9" s="650">
        <v>6</v>
      </c>
      <c r="K9" s="652">
        <v>6</v>
      </c>
      <c r="L9" s="650">
        <v>6</v>
      </c>
      <c r="M9" s="650">
        <v>6</v>
      </c>
      <c r="N9" s="652">
        <v>6</v>
      </c>
      <c r="O9" s="650">
        <v>6</v>
      </c>
      <c r="P9" s="650">
        <v>6</v>
      </c>
      <c r="Q9" s="652">
        <v>6</v>
      </c>
      <c r="R9" s="652">
        <v>6</v>
      </c>
      <c r="S9" s="653">
        <f>SUM(E9:R9)</f>
        <v>84</v>
      </c>
    </row>
    <row r="10" spans="1:21" ht="15.95" customHeight="1">
      <c r="B10" s="82"/>
      <c r="C10" s="656"/>
      <c r="D10" s="657"/>
      <c r="E10" s="651"/>
      <c r="F10" s="651"/>
      <c r="G10" s="651"/>
      <c r="H10" s="651"/>
      <c r="I10" s="651"/>
      <c r="J10" s="651"/>
      <c r="K10" s="651"/>
      <c r="L10" s="651"/>
      <c r="M10" s="651"/>
      <c r="N10" s="651"/>
      <c r="O10" s="651"/>
      <c r="P10" s="651"/>
      <c r="Q10" s="651"/>
      <c r="R10" s="651"/>
      <c r="S10" s="653"/>
    </row>
    <row r="11" spans="1:21" ht="66" customHeight="1">
      <c r="B11" s="636">
        <v>1</v>
      </c>
      <c r="C11" s="638" t="s">
        <v>270</v>
      </c>
      <c r="D11" s="402" t="s">
        <v>271</v>
      </c>
      <c r="E11" s="336">
        <v>1</v>
      </c>
      <c r="F11" s="336">
        <v>1</v>
      </c>
      <c r="G11" s="336">
        <v>1</v>
      </c>
      <c r="H11" s="336">
        <v>1</v>
      </c>
      <c r="I11" s="336">
        <v>1</v>
      </c>
      <c r="J11" s="336">
        <v>1</v>
      </c>
      <c r="K11" s="336">
        <v>1</v>
      </c>
      <c r="L11" s="336">
        <v>1</v>
      </c>
      <c r="M11" s="336">
        <v>1</v>
      </c>
      <c r="N11" s="336">
        <v>3</v>
      </c>
      <c r="O11" s="336">
        <v>3</v>
      </c>
      <c r="P11" s="336">
        <v>3</v>
      </c>
      <c r="Q11" s="336">
        <v>1</v>
      </c>
      <c r="R11" s="336">
        <v>1</v>
      </c>
    </row>
    <row r="12" spans="1:21" ht="57" customHeight="1">
      <c r="B12" s="642"/>
      <c r="C12" s="643"/>
      <c r="D12" s="402" t="s">
        <v>378</v>
      </c>
      <c r="E12" s="336"/>
      <c r="F12" s="336"/>
      <c r="G12" s="336"/>
      <c r="H12" s="336"/>
      <c r="I12" s="336"/>
      <c r="J12" s="336"/>
      <c r="K12" s="336"/>
      <c r="L12" s="336"/>
      <c r="M12" s="336"/>
      <c r="N12" s="101">
        <v>1</v>
      </c>
      <c r="O12" s="335"/>
      <c r="P12" s="335"/>
      <c r="Q12" s="335"/>
      <c r="R12" s="102"/>
    </row>
    <row r="13" spans="1:21" ht="63">
      <c r="B13" s="644">
        <v>2</v>
      </c>
      <c r="C13" s="646" t="s">
        <v>273</v>
      </c>
      <c r="D13" s="402" t="s">
        <v>674</v>
      </c>
      <c r="E13" s="336"/>
      <c r="F13" s="336"/>
      <c r="G13" s="336"/>
      <c r="H13" s="336">
        <v>1</v>
      </c>
      <c r="I13" s="336">
        <v>1</v>
      </c>
      <c r="J13" s="336">
        <v>1</v>
      </c>
      <c r="K13" s="336">
        <v>1</v>
      </c>
      <c r="L13" s="336">
        <v>1</v>
      </c>
      <c r="M13" s="336">
        <v>1</v>
      </c>
      <c r="N13" s="336">
        <v>1</v>
      </c>
      <c r="O13" s="336">
        <v>1</v>
      </c>
      <c r="P13" s="336">
        <v>1</v>
      </c>
      <c r="Q13" s="336">
        <v>1</v>
      </c>
      <c r="R13" s="336">
        <v>1</v>
      </c>
    </row>
    <row r="14" spans="1:21" ht="80.25" customHeight="1">
      <c r="B14" s="645"/>
      <c r="C14" s="647"/>
      <c r="D14" s="402" t="s">
        <v>274</v>
      </c>
      <c r="E14" s="336">
        <v>1</v>
      </c>
      <c r="F14" s="336">
        <v>1</v>
      </c>
      <c r="G14" s="336">
        <v>1</v>
      </c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</row>
    <row r="15" spans="1:21" ht="78.75">
      <c r="B15" s="645"/>
      <c r="C15" s="647"/>
      <c r="D15" s="402" t="s">
        <v>635</v>
      </c>
      <c r="E15" s="92"/>
      <c r="F15" s="92"/>
      <c r="G15" s="92"/>
      <c r="H15" s="92">
        <v>1</v>
      </c>
      <c r="I15" s="92">
        <v>1</v>
      </c>
      <c r="J15" s="92">
        <v>1</v>
      </c>
      <c r="K15" s="92">
        <v>1</v>
      </c>
      <c r="L15" s="92">
        <v>1</v>
      </c>
      <c r="M15" s="92">
        <v>1</v>
      </c>
      <c r="N15" s="92"/>
      <c r="O15" s="92"/>
      <c r="P15" s="92"/>
      <c r="Q15" s="92"/>
      <c r="R15" s="92"/>
    </row>
    <row r="16" spans="1:21" ht="55.5" customHeight="1">
      <c r="B16" s="645"/>
      <c r="C16" s="647"/>
      <c r="D16" s="403" t="s">
        <v>638</v>
      </c>
      <c r="E16" s="359"/>
      <c r="F16" s="357"/>
      <c r="G16" s="357"/>
      <c r="H16" s="357"/>
      <c r="I16" s="357"/>
      <c r="J16" s="357"/>
      <c r="K16" s="357"/>
      <c r="L16" s="357"/>
      <c r="M16" s="357"/>
      <c r="N16" s="374"/>
      <c r="O16" s="374"/>
      <c r="P16" s="374"/>
      <c r="Q16" s="375">
        <v>1</v>
      </c>
      <c r="R16" s="376"/>
    </row>
    <row r="17" spans="2:19" ht="76.5" customHeight="1">
      <c r="B17" s="645"/>
      <c r="C17" s="647"/>
      <c r="D17" s="403" t="s">
        <v>639</v>
      </c>
      <c r="E17" s="359"/>
      <c r="F17" s="357"/>
      <c r="G17" s="357"/>
      <c r="H17" s="357"/>
      <c r="I17" s="357"/>
      <c r="J17" s="357"/>
      <c r="K17" s="335">
        <v>1</v>
      </c>
      <c r="L17" s="357"/>
      <c r="M17" s="357"/>
      <c r="N17" s="359"/>
      <c r="O17" s="357"/>
      <c r="P17" s="357"/>
      <c r="Q17" s="357"/>
      <c r="R17" s="102">
        <v>1</v>
      </c>
    </row>
    <row r="18" spans="2:19" ht="55.5" customHeight="1">
      <c r="B18" s="644">
        <v>3</v>
      </c>
      <c r="C18" s="646" t="s">
        <v>124</v>
      </c>
      <c r="D18" s="402" t="s">
        <v>269</v>
      </c>
      <c r="E18" s="336">
        <v>1</v>
      </c>
      <c r="F18" s="336">
        <v>1</v>
      </c>
      <c r="G18" s="336">
        <v>1</v>
      </c>
      <c r="H18" s="336">
        <v>1</v>
      </c>
      <c r="I18" s="336">
        <v>1</v>
      </c>
      <c r="J18" s="336">
        <v>1</v>
      </c>
      <c r="K18" s="336">
        <v>1</v>
      </c>
      <c r="L18" s="336">
        <v>1</v>
      </c>
      <c r="M18" s="336">
        <v>1</v>
      </c>
      <c r="N18" s="336">
        <v>1</v>
      </c>
      <c r="O18" s="336">
        <v>1</v>
      </c>
      <c r="P18" s="336">
        <v>1</v>
      </c>
      <c r="Q18" s="336">
        <v>1</v>
      </c>
      <c r="R18" s="336">
        <v>1</v>
      </c>
    </row>
    <row r="19" spans="2:19" ht="78.75">
      <c r="B19" s="645"/>
      <c r="C19" s="647"/>
      <c r="D19" s="402" t="s">
        <v>272</v>
      </c>
      <c r="E19" s="92">
        <v>1</v>
      </c>
      <c r="F19" s="92">
        <v>1</v>
      </c>
      <c r="G19" s="92">
        <v>1</v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  <row r="20" spans="2:19" ht="44.25" customHeight="1">
      <c r="B20" s="645"/>
      <c r="C20" s="647"/>
      <c r="D20" s="403" t="s">
        <v>640</v>
      </c>
      <c r="E20" s="101"/>
      <c r="F20" s="335">
        <v>1</v>
      </c>
      <c r="G20" s="335"/>
      <c r="H20" s="335"/>
      <c r="I20" s="335"/>
      <c r="J20" s="102"/>
      <c r="K20" s="101"/>
      <c r="L20" s="335"/>
      <c r="M20" s="335"/>
      <c r="N20" s="335"/>
      <c r="O20" s="335"/>
      <c r="P20" s="335"/>
      <c r="Q20" s="335"/>
      <c r="R20" s="102">
        <v>1</v>
      </c>
    </row>
    <row r="21" spans="2:19" ht="47.25" customHeight="1">
      <c r="B21" s="645"/>
      <c r="C21" s="647"/>
      <c r="D21" s="403" t="s">
        <v>642</v>
      </c>
      <c r="E21" s="101"/>
      <c r="F21" s="335"/>
      <c r="G21" s="335"/>
      <c r="H21" s="335">
        <v>1</v>
      </c>
      <c r="I21" s="335"/>
      <c r="J21" s="102"/>
      <c r="K21" s="101"/>
      <c r="L21" s="335"/>
      <c r="M21" s="335">
        <v>1</v>
      </c>
      <c r="N21" s="335"/>
      <c r="O21" s="335"/>
      <c r="P21" s="335"/>
      <c r="Q21" s="335"/>
      <c r="R21" s="102"/>
    </row>
    <row r="22" spans="2:19" ht="44.25" customHeight="1">
      <c r="B22" s="645"/>
      <c r="C22" s="647"/>
      <c r="D22" s="403" t="s">
        <v>277</v>
      </c>
      <c r="E22" s="101"/>
      <c r="F22" s="335"/>
      <c r="G22" s="102">
        <v>1</v>
      </c>
      <c r="H22" s="101"/>
      <c r="I22" s="335">
        <v>1</v>
      </c>
      <c r="J22" s="102"/>
      <c r="K22" s="101">
        <v>1</v>
      </c>
      <c r="L22" s="335"/>
      <c r="M22" s="102"/>
      <c r="N22" s="333"/>
      <c r="O22" s="333"/>
      <c r="P22" s="333"/>
      <c r="Q22" s="333"/>
      <c r="R22" s="333"/>
    </row>
    <row r="23" spans="2:19" ht="110.25">
      <c r="B23" s="648"/>
      <c r="C23" s="649"/>
      <c r="D23" s="403" t="s">
        <v>643</v>
      </c>
      <c r="E23" s="101">
        <v>1</v>
      </c>
      <c r="F23" s="357"/>
      <c r="G23" s="357"/>
      <c r="H23" s="357"/>
      <c r="I23" s="357"/>
      <c r="J23" s="358"/>
      <c r="K23" s="359"/>
      <c r="L23" s="357"/>
      <c r="M23" s="357"/>
      <c r="N23" s="357"/>
      <c r="O23" s="357"/>
      <c r="P23" s="335">
        <v>1</v>
      </c>
      <c r="Q23" s="357"/>
      <c r="R23" s="358"/>
    </row>
    <row r="24" spans="2:19" ht="63.75" customHeight="1">
      <c r="B24" s="383">
        <v>4</v>
      </c>
      <c r="C24" s="384" t="s">
        <v>279</v>
      </c>
      <c r="D24" s="403" t="s">
        <v>280</v>
      </c>
      <c r="E24" s="359"/>
      <c r="F24" s="335">
        <v>1</v>
      </c>
      <c r="G24" s="358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91"/>
    </row>
    <row r="25" spans="2:19" ht="42" customHeight="1">
      <c r="B25" s="377">
        <v>5</v>
      </c>
      <c r="C25" s="378" t="s">
        <v>407</v>
      </c>
      <c r="D25" s="402" t="s">
        <v>408</v>
      </c>
      <c r="E25" s="333"/>
      <c r="F25" s="333"/>
      <c r="G25" s="333"/>
      <c r="H25" s="379"/>
      <c r="I25" s="379"/>
      <c r="J25" s="379"/>
      <c r="K25" s="379"/>
      <c r="L25" s="379"/>
      <c r="M25" s="379"/>
      <c r="N25" s="379"/>
      <c r="O25" s="379"/>
      <c r="P25" s="379"/>
      <c r="Q25" s="379">
        <v>1</v>
      </c>
      <c r="R25" s="379">
        <v>1</v>
      </c>
    </row>
    <row r="26" spans="2:19" ht="42" customHeight="1">
      <c r="B26" s="636">
        <v>6</v>
      </c>
      <c r="C26" s="638" t="s">
        <v>281</v>
      </c>
      <c r="D26" s="403" t="s">
        <v>282</v>
      </c>
      <c r="E26" s="101">
        <v>1</v>
      </c>
      <c r="F26" s="335"/>
      <c r="G26" s="102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</row>
    <row r="27" spans="2:19" ht="42" customHeight="1">
      <c r="B27" s="637"/>
      <c r="C27" s="639"/>
      <c r="D27" s="403" t="s">
        <v>645</v>
      </c>
      <c r="E27" s="101"/>
      <c r="F27" s="335"/>
      <c r="G27" s="335">
        <v>1</v>
      </c>
      <c r="H27" s="335"/>
      <c r="I27" s="335"/>
      <c r="J27" s="102"/>
      <c r="K27" s="101"/>
      <c r="L27" s="335">
        <v>2</v>
      </c>
      <c r="M27" s="102"/>
      <c r="N27" s="333"/>
      <c r="O27" s="333"/>
      <c r="P27" s="333"/>
      <c r="Q27" s="333"/>
      <c r="R27" s="102"/>
    </row>
    <row r="28" spans="2:19" ht="42" customHeight="1">
      <c r="B28" s="637"/>
      <c r="C28" s="639"/>
      <c r="D28" s="402" t="s">
        <v>644</v>
      </c>
      <c r="E28" s="333"/>
      <c r="F28" s="333"/>
      <c r="G28" s="333"/>
      <c r="H28" s="333">
        <v>1</v>
      </c>
      <c r="I28" s="333">
        <v>1</v>
      </c>
      <c r="J28" s="101">
        <v>1</v>
      </c>
      <c r="K28" s="101"/>
      <c r="L28" s="335"/>
      <c r="M28" s="335"/>
      <c r="N28" s="335"/>
      <c r="O28" s="335"/>
      <c r="P28" s="335"/>
      <c r="Q28" s="335">
        <v>1</v>
      </c>
      <c r="R28" s="102"/>
    </row>
    <row r="29" spans="2:19" ht="78.75">
      <c r="B29" s="640">
        <v>7</v>
      </c>
      <c r="C29" s="641" t="s">
        <v>283</v>
      </c>
      <c r="D29" s="404" t="s">
        <v>641</v>
      </c>
      <c r="E29" s="336" t="s">
        <v>217</v>
      </c>
      <c r="F29" s="336"/>
      <c r="G29" s="336"/>
      <c r="H29" s="336"/>
      <c r="I29" s="336"/>
      <c r="J29" s="336"/>
      <c r="K29" s="101"/>
      <c r="L29" s="335"/>
      <c r="M29" s="335">
        <v>1</v>
      </c>
      <c r="N29" s="101"/>
      <c r="O29" s="335">
        <v>1</v>
      </c>
      <c r="P29" s="335"/>
      <c r="Q29" s="335"/>
      <c r="R29" s="102"/>
    </row>
    <row r="30" spans="2:19" ht="252">
      <c r="B30" s="640"/>
      <c r="C30" s="641"/>
      <c r="D30" s="404" t="s">
        <v>458</v>
      </c>
      <c r="E30" s="386"/>
      <c r="F30" s="375"/>
      <c r="G30" s="375"/>
      <c r="H30" s="375"/>
      <c r="I30" s="375"/>
      <c r="J30" s="387">
        <v>1</v>
      </c>
      <c r="K30" s="92"/>
      <c r="L30" s="92"/>
      <c r="M30" s="92"/>
      <c r="N30" s="92"/>
      <c r="O30" s="92"/>
      <c r="P30" s="92"/>
      <c r="Q30" s="92"/>
      <c r="R30" s="92"/>
    </row>
    <row r="31" spans="2:19" ht="35.25" customHeight="1">
      <c r="E31" s="385">
        <f t="shared" ref="E31:R31" si="0">SUM(E11:E30)</f>
        <v>6</v>
      </c>
      <c r="F31" s="385">
        <f t="shared" si="0"/>
        <v>6</v>
      </c>
      <c r="G31" s="385">
        <f t="shared" si="0"/>
        <v>6</v>
      </c>
      <c r="H31" s="385">
        <f t="shared" si="0"/>
        <v>6</v>
      </c>
      <c r="I31" s="385">
        <f t="shared" si="0"/>
        <v>6</v>
      </c>
      <c r="J31" s="385">
        <f t="shared" si="0"/>
        <v>6</v>
      </c>
      <c r="K31" s="385">
        <f t="shared" si="0"/>
        <v>6</v>
      </c>
      <c r="L31" s="385">
        <f t="shared" si="0"/>
        <v>6</v>
      </c>
      <c r="M31" s="385">
        <f t="shared" si="0"/>
        <v>6</v>
      </c>
      <c r="N31" s="385">
        <f t="shared" si="0"/>
        <v>6</v>
      </c>
      <c r="O31" s="385">
        <f t="shared" si="0"/>
        <v>6</v>
      </c>
      <c r="P31" s="385">
        <f t="shared" si="0"/>
        <v>6</v>
      </c>
      <c r="Q31" s="385">
        <f t="shared" si="0"/>
        <v>6</v>
      </c>
      <c r="R31" s="385">
        <f t="shared" si="0"/>
        <v>6</v>
      </c>
    </row>
    <row r="32" spans="2:19" ht="35.25" customHeight="1">
      <c r="E32" s="389">
        <v>14</v>
      </c>
      <c r="F32" s="388">
        <v>14</v>
      </c>
      <c r="G32" s="388">
        <v>14</v>
      </c>
      <c r="H32" s="388">
        <v>12</v>
      </c>
      <c r="I32" s="388">
        <v>12</v>
      </c>
      <c r="J32" s="388">
        <v>12</v>
      </c>
      <c r="K32" s="388">
        <v>14</v>
      </c>
      <c r="L32" s="388">
        <v>14</v>
      </c>
      <c r="M32" s="388">
        <v>14</v>
      </c>
      <c r="N32" s="388">
        <v>13</v>
      </c>
      <c r="O32" s="388">
        <v>13</v>
      </c>
      <c r="P32" s="388">
        <v>13</v>
      </c>
      <c r="Q32" s="388">
        <v>12</v>
      </c>
      <c r="R32" s="388">
        <v>12</v>
      </c>
    </row>
    <row r="38" spans="3:5" ht="147.94999999999999" customHeight="1">
      <c r="C38" s="569" t="s">
        <v>459</v>
      </c>
      <c r="D38" s="569"/>
      <c r="E38" s="569"/>
    </row>
  </sheetData>
  <mergeCells count="28">
    <mergeCell ref="A2:N2"/>
    <mergeCell ref="C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B11:B12"/>
    <mergeCell ref="C11:C12"/>
    <mergeCell ref="B13:B17"/>
    <mergeCell ref="C13:C17"/>
    <mergeCell ref="B18:B23"/>
    <mergeCell ref="C18:C23"/>
    <mergeCell ref="B26:B28"/>
    <mergeCell ref="C26:C28"/>
    <mergeCell ref="B29:B30"/>
    <mergeCell ref="C29:C30"/>
    <mergeCell ref="C38:E38"/>
  </mergeCells>
  <pageMargins left="0.25" right="0.25" top="0.75" bottom="0.75" header="0.3" footer="0.3"/>
  <pageSetup paperSize="9" scale="43" fitToWidth="0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topLeftCell="A49" zoomScale="64" workbookViewId="0">
      <selection activeCell="AA62" sqref="AA62"/>
    </sheetView>
  </sheetViews>
  <sheetFormatPr defaultRowHeight="15"/>
  <cols>
    <col min="1" max="1" width="26" customWidth="1"/>
    <col min="2" max="2" width="25" customWidth="1"/>
    <col min="3" max="3" width="7" customWidth="1"/>
    <col min="4" max="4" width="6.7109375" customWidth="1"/>
    <col min="5" max="5" width="6.85546875" customWidth="1"/>
    <col min="6" max="6" width="6.7109375" customWidth="1"/>
    <col min="7" max="22" width="5.28515625" customWidth="1"/>
    <col min="23" max="23" width="15.28515625" hidden="1" customWidth="1"/>
    <col min="24" max="24" width="15.7109375" hidden="1" customWidth="1"/>
    <col min="25" max="25" width="14.140625" customWidth="1"/>
    <col min="26" max="26" width="19.28515625" customWidth="1"/>
    <col min="27" max="27" width="26.140625" customWidth="1"/>
    <col min="28" max="28" width="37.85546875" customWidth="1"/>
    <col min="29" max="29" width="20.140625" customWidth="1"/>
    <col min="30" max="30" width="23.42578125" customWidth="1"/>
    <col min="31" max="31" width="34.140625" customWidth="1"/>
    <col min="32" max="32" width="23.85546875" customWidth="1"/>
    <col min="33" max="33" width="19.85546875" customWidth="1"/>
    <col min="34" max="34" width="21.85546875" customWidth="1"/>
  </cols>
  <sheetData>
    <row r="1" spans="1:34" ht="8.2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4" ht="20.25">
      <c r="A2" t="s">
        <v>460</v>
      </c>
      <c r="B2" s="8"/>
      <c r="W2" s="528" t="s">
        <v>461</v>
      </c>
      <c r="X2" s="528"/>
      <c r="Y2" s="528"/>
      <c r="Z2" s="528"/>
      <c r="AA2" s="528"/>
      <c r="AB2" s="528"/>
      <c r="AC2" s="528"/>
      <c r="AD2" s="528"/>
      <c r="AE2" s="528"/>
      <c r="AF2" s="173"/>
      <c r="AG2" s="173"/>
    </row>
    <row r="3" spans="1:34">
      <c r="AB3" s="13" t="s">
        <v>3</v>
      </c>
      <c r="AC3" s="57">
        <v>6</v>
      </c>
      <c r="AD3" s="58"/>
      <c r="AE3" s="45"/>
      <c r="AF3" s="45"/>
      <c r="AG3" s="45"/>
      <c r="AH3" s="45"/>
    </row>
    <row r="4" spans="1:34">
      <c r="AB4" s="13" t="s">
        <v>4</v>
      </c>
      <c r="AC4" s="57">
        <v>34</v>
      </c>
      <c r="AD4" s="58"/>
      <c r="AE4" s="45"/>
      <c r="AF4" s="45"/>
      <c r="AG4" s="45"/>
      <c r="AH4" s="45"/>
    </row>
    <row r="5" spans="1:34">
      <c r="Y5" s="529" t="s">
        <v>462</v>
      </c>
      <c r="Z5" s="529"/>
      <c r="AA5" s="529"/>
      <c r="AB5" s="529"/>
      <c r="AC5" s="728"/>
      <c r="AD5" s="729"/>
      <c r="AE5" s="729"/>
      <c r="AF5" s="729"/>
      <c r="AG5" s="729"/>
      <c r="AH5" s="729"/>
    </row>
    <row r="6" spans="1:34" ht="28.9" customHeight="1">
      <c r="A6" s="730" t="s">
        <v>463</v>
      </c>
      <c r="B6" s="730"/>
      <c r="C6" s="731" t="s">
        <v>464</v>
      </c>
      <c r="D6" s="731"/>
      <c r="E6" s="731"/>
      <c r="F6" s="731"/>
      <c r="G6" s="731"/>
      <c r="H6" s="731"/>
      <c r="I6" s="731"/>
      <c r="J6" s="731"/>
      <c r="K6" s="731"/>
      <c r="L6" s="731"/>
      <c r="M6" s="731"/>
      <c r="N6" s="731"/>
      <c r="O6" s="731"/>
      <c r="P6" s="731"/>
      <c r="Q6" s="731"/>
      <c r="R6" s="731"/>
      <c r="S6" s="731"/>
      <c r="T6" s="731"/>
      <c r="U6" s="731"/>
      <c r="V6" s="731"/>
      <c r="W6" s="732"/>
      <c r="X6" s="732"/>
      <c r="AB6" s="13" t="s">
        <v>465</v>
      </c>
      <c r="AC6" s="228" t="s">
        <v>466</v>
      </c>
      <c r="AD6" s="45"/>
      <c r="AE6" s="45"/>
      <c r="AF6" s="45"/>
      <c r="AG6" s="45"/>
      <c r="AH6" s="45"/>
    </row>
    <row r="7" spans="1:34" ht="79.900000000000006" customHeight="1">
      <c r="A7" s="738" t="s">
        <v>467</v>
      </c>
      <c r="B7" s="174"/>
      <c r="C7" s="733" t="s">
        <v>468</v>
      </c>
      <c r="D7" s="733"/>
      <c r="E7" s="733"/>
      <c r="F7" s="733"/>
      <c r="G7" s="733"/>
      <c r="H7" s="733"/>
      <c r="I7" s="733"/>
      <c r="J7" s="733"/>
      <c r="K7" s="733"/>
      <c r="L7" s="733"/>
      <c r="M7" s="733"/>
      <c r="N7" s="733"/>
      <c r="O7" s="733"/>
      <c r="P7" s="733"/>
      <c r="Q7" s="733"/>
      <c r="R7" s="733"/>
      <c r="S7" s="733"/>
      <c r="T7" s="733"/>
      <c r="U7" s="733"/>
      <c r="V7" s="733"/>
      <c r="W7" s="734"/>
      <c r="X7" s="480" t="s">
        <v>469</v>
      </c>
      <c r="Y7" s="735" t="s">
        <v>10</v>
      </c>
      <c r="Z7" s="736"/>
      <c r="AA7" s="736"/>
      <c r="AB7" s="736"/>
      <c r="AC7" s="736"/>
      <c r="AD7" s="736"/>
      <c r="AE7" s="737" t="s">
        <v>11</v>
      </c>
      <c r="AF7" s="737"/>
      <c r="AG7" s="737"/>
      <c r="AH7" s="737"/>
    </row>
    <row r="8" spans="1:34" ht="94.15" customHeight="1">
      <c r="A8" s="739"/>
      <c r="B8" s="177" t="s">
        <v>470</v>
      </c>
      <c r="C8" s="743" t="s">
        <v>471</v>
      </c>
      <c r="D8" s="743"/>
      <c r="E8" s="744" t="s">
        <v>472</v>
      </c>
      <c r="F8" s="744"/>
      <c r="G8" s="744" t="s">
        <v>473</v>
      </c>
      <c r="H8" s="744"/>
      <c r="I8" s="744" t="s">
        <v>474</v>
      </c>
      <c r="J8" s="744"/>
      <c r="K8" s="744" t="s">
        <v>475</v>
      </c>
      <c r="L8" s="744"/>
      <c r="M8" s="744" t="s">
        <v>476</v>
      </c>
      <c r="N8" s="744"/>
      <c r="O8" s="744" t="s">
        <v>477</v>
      </c>
      <c r="P8" s="744"/>
      <c r="Q8" s="745" t="s">
        <v>478</v>
      </c>
      <c r="R8" s="746"/>
      <c r="S8" s="744" t="s">
        <v>479</v>
      </c>
      <c r="T8" s="744"/>
      <c r="U8" s="744" t="s">
        <v>480</v>
      </c>
      <c r="V8" s="744"/>
      <c r="W8" s="752" t="s">
        <v>481</v>
      </c>
      <c r="X8" s="741"/>
      <c r="Y8" s="747" t="s">
        <v>482</v>
      </c>
      <c r="Z8" s="747"/>
      <c r="AA8" s="748" t="s">
        <v>483</v>
      </c>
      <c r="AB8" s="749"/>
      <c r="AC8" s="178" t="s">
        <v>222</v>
      </c>
      <c r="AD8" s="720" t="s">
        <v>17</v>
      </c>
      <c r="AE8" s="527" t="s">
        <v>18</v>
      </c>
      <c r="AF8" s="750" t="s">
        <v>19</v>
      </c>
      <c r="AG8" s="751"/>
      <c r="AH8" s="751"/>
    </row>
    <row r="9" spans="1:34" ht="37.15" customHeight="1">
      <c r="A9" s="740"/>
      <c r="B9" s="179" t="s">
        <v>7</v>
      </c>
      <c r="C9" s="180" t="s">
        <v>484</v>
      </c>
      <c r="D9" s="181" t="s">
        <v>485</v>
      </c>
      <c r="E9" s="181" t="s">
        <v>484</v>
      </c>
      <c r="F9" s="180" t="s">
        <v>485</v>
      </c>
      <c r="G9" s="181" t="s">
        <v>484</v>
      </c>
      <c r="H9" s="180" t="s">
        <v>485</v>
      </c>
      <c r="I9" s="181" t="s">
        <v>484</v>
      </c>
      <c r="J9" s="180" t="s">
        <v>485</v>
      </c>
      <c r="K9" s="181" t="s">
        <v>484</v>
      </c>
      <c r="L9" s="180" t="s">
        <v>485</v>
      </c>
      <c r="M9" s="181" t="s">
        <v>484</v>
      </c>
      <c r="N9" s="180" t="s">
        <v>485</v>
      </c>
      <c r="O9" s="181" t="s">
        <v>484</v>
      </c>
      <c r="P9" s="180" t="s">
        <v>485</v>
      </c>
      <c r="Q9" s="181" t="s">
        <v>484</v>
      </c>
      <c r="R9" s="180" t="s">
        <v>485</v>
      </c>
      <c r="S9" s="181" t="s">
        <v>484</v>
      </c>
      <c r="T9" s="180" t="s">
        <v>485</v>
      </c>
      <c r="U9" s="181" t="s">
        <v>484</v>
      </c>
      <c r="V9" s="180" t="s">
        <v>485</v>
      </c>
      <c r="W9" s="752"/>
      <c r="X9" s="742"/>
      <c r="Y9" s="182" t="s">
        <v>486</v>
      </c>
      <c r="Z9" s="182" t="s">
        <v>487</v>
      </c>
      <c r="AA9" s="183" t="s">
        <v>488</v>
      </c>
      <c r="AB9" s="183" t="s">
        <v>489</v>
      </c>
      <c r="AC9" s="184" t="s">
        <v>29</v>
      </c>
      <c r="AD9" s="720"/>
      <c r="AE9" s="527"/>
      <c r="AF9" s="121" t="s">
        <v>22</v>
      </c>
      <c r="AG9" s="121" t="s">
        <v>23</v>
      </c>
      <c r="AH9" s="176" t="s">
        <v>24</v>
      </c>
    </row>
    <row r="10" spans="1:34" ht="20.45" customHeight="1">
      <c r="A10" s="721" t="s">
        <v>490</v>
      </c>
      <c r="B10" s="722"/>
      <c r="C10" s="722"/>
      <c r="D10" s="722"/>
      <c r="E10" s="722"/>
      <c r="F10" s="722"/>
      <c r="G10" s="722"/>
      <c r="H10" s="722"/>
      <c r="I10" s="722"/>
      <c r="J10" s="722"/>
      <c r="K10" s="722"/>
      <c r="L10" s="722"/>
      <c r="M10" s="722"/>
      <c r="N10" s="722"/>
      <c r="O10" s="722"/>
      <c r="P10" s="722"/>
      <c r="Q10" s="722"/>
      <c r="R10" s="722"/>
      <c r="S10" s="722"/>
      <c r="T10" s="722"/>
      <c r="U10" s="722"/>
      <c r="V10" s="722"/>
      <c r="W10" s="185"/>
      <c r="X10" s="186"/>
      <c r="Y10" s="182"/>
      <c r="Z10" s="182"/>
      <c r="AA10" s="182"/>
      <c r="AB10" s="187"/>
      <c r="AC10" s="188"/>
      <c r="AD10" s="188"/>
      <c r="AE10" s="121"/>
      <c r="AF10" s="121"/>
      <c r="AG10" s="121"/>
      <c r="AH10" s="121"/>
    </row>
    <row r="11" spans="1:34" ht="67.5" customHeight="1">
      <c r="A11" s="723" t="s">
        <v>224</v>
      </c>
      <c r="B11" s="226" t="s">
        <v>78</v>
      </c>
      <c r="C11" s="189">
        <v>2</v>
      </c>
      <c r="D11" s="190" t="s">
        <v>491</v>
      </c>
      <c r="E11" s="189">
        <v>2</v>
      </c>
      <c r="F11" s="190" t="s">
        <v>491</v>
      </c>
      <c r="G11" s="189">
        <v>2</v>
      </c>
      <c r="H11" s="190" t="s">
        <v>491</v>
      </c>
      <c r="I11" s="189">
        <v>2</v>
      </c>
      <c r="J11" s="190" t="s">
        <v>491</v>
      </c>
      <c r="K11" s="189">
        <v>2</v>
      </c>
      <c r="L11" s="190" t="s">
        <v>491</v>
      </c>
      <c r="M11" s="189">
        <v>2</v>
      </c>
      <c r="N11" s="190" t="s">
        <v>491</v>
      </c>
      <c r="O11" s="189">
        <v>2</v>
      </c>
      <c r="P11" s="190" t="s">
        <v>491</v>
      </c>
      <c r="Q11" s="163">
        <v>2</v>
      </c>
      <c r="R11" s="190" t="s">
        <v>491</v>
      </c>
      <c r="S11" s="189">
        <v>2</v>
      </c>
      <c r="T11" s="190" t="s">
        <v>491</v>
      </c>
      <c r="U11" s="189">
        <v>2</v>
      </c>
      <c r="V11" s="191" t="s">
        <v>491</v>
      </c>
      <c r="W11" s="165"/>
      <c r="X11" s="164">
        <f>C11*W11</f>
        <v>0</v>
      </c>
      <c r="Y11" s="192" t="s">
        <v>96</v>
      </c>
      <c r="Z11" s="192" t="s">
        <v>97</v>
      </c>
      <c r="AA11" s="258" t="s">
        <v>492</v>
      </c>
      <c r="AB11" s="246"/>
      <c r="AC11" s="193" t="s">
        <v>493</v>
      </c>
      <c r="AD11" s="194" t="s">
        <v>494</v>
      </c>
      <c r="AE11" s="122" t="s">
        <v>495</v>
      </c>
      <c r="AF11" s="237" t="s">
        <v>32</v>
      </c>
      <c r="AG11" s="237"/>
      <c r="AH11" s="237"/>
    </row>
    <row r="12" spans="1:34" ht="141.75" customHeight="1">
      <c r="A12" s="724"/>
      <c r="B12" s="226" t="s">
        <v>227</v>
      </c>
      <c r="C12" s="163">
        <v>3</v>
      </c>
      <c r="D12" s="163"/>
      <c r="E12" s="163">
        <v>3</v>
      </c>
      <c r="F12" s="163"/>
      <c r="G12" s="163">
        <v>3</v>
      </c>
      <c r="H12" s="163"/>
      <c r="I12" s="163">
        <v>3</v>
      </c>
      <c r="J12" s="163"/>
      <c r="K12" s="163">
        <v>3</v>
      </c>
      <c r="L12" s="163"/>
      <c r="M12" s="163"/>
      <c r="N12" s="163">
        <v>5</v>
      </c>
      <c r="O12" s="163"/>
      <c r="P12" s="163">
        <v>5</v>
      </c>
      <c r="Q12" s="163">
        <v>3</v>
      </c>
      <c r="R12" s="163"/>
      <c r="S12" s="163">
        <v>3</v>
      </c>
      <c r="T12" s="163"/>
      <c r="U12" s="163">
        <v>3</v>
      </c>
      <c r="V12" s="195"/>
      <c r="W12" s="165"/>
      <c r="X12" s="164">
        <f>C12*W12</f>
        <v>0</v>
      </c>
      <c r="Y12" s="192" t="s">
        <v>496</v>
      </c>
      <c r="Z12" s="192" t="s">
        <v>497</v>
      </c>
      <c r="AA12" s="258" t="s">
        <v>621</v>
      </c>
      <c r="AB12" s="246" t="s">
        <v>622</v>
      </c>
      <c r="AC12" s="193" t="s">
        <v>498</v>
      </c>
      <c r="AD12" s="201" t="s">
        <v>494</v>
      </c>
      <c r="AE12" s="122" t="s">
        <v>499</v>
      </c>
      <c r="AF12" s="237" t="s">
        <v>32</v>
      </c>
      <c r="AG12" s="237"/>
      <c r="AH12" s="237"/>
    </row>
    <row r="13" spans="1:34" ht="79.5" customHeight="1">
      <c r="A13" s="723" t="s">
        <v>500</v>
      </c>
      <c r="B13" s="226" t="s">
        <v>501</v>
      </c>
      <c r="C13" s="163">
        <v>3</v>
      </c>
      <c r="D13" s="163"/>
      <c r="E13" s="163">
        <v>3</v>
      </c>
      <c r="F13" s="163"/>
      <c r="G13" s="163">
        <v>3</v>
      </c>
      <c r="H13" s="163"/>
      <c r="I13" s="163">
        <v>3</v>
      </c>
      <c r="J13" s="163"/>
      <c r="K13" s="163">
        <v>3</v>
      </c>
      <c r="L13" s="163"/>
      <c r="M13" s="163"/>
      <c r="N13" s="163">
        <v>5</v>
      </c>
      <c r="O13" s="163">
        <v>3</v>
      </c>
      <c r="P13" s="163"/>
      <c r="Q13" s="163">
        <v>3</v>
      </c>
      <c r="R13" s="163"/>
      <c r="S13" s="163">
        <v>3</v>
      </c>
      <c r="T13" s="163"/>
      <c r="U13" s="163">
        <v>3</v>
      </c>
      <c r="V13" s="195"/>
      <c r="W13" s="165"/>
      <c r="X13" s="164">
        <f>C13*W13</f>
        <v>0</v>
      </c>
      <c r="Y13" s="192" t="s">
        <v>496</v>
      </c>
      <c r="Z13" s="192" t="s">
        <v>497</v>
      </c>
      <c r="AA13" s="246" t="s">
        <v>502</v>
      </c>
      <c r="AB13" s="411" t="s">
        <v>503</v>
      </c>
      <c r="AC13" s="193" t="s">
        <v>504</v>
      </c>
      <c r="AD13" s="194" t="s">
        <v>494</v>
      </c>
      <c r="AE13" s="124" t="s">
        <v>505</v>
      </c>
      <c r="AF13" s="237" t="s">
        <v>32</v>
      </c>
      <c r="AG13" s="237"/>
      <c r="AH13" s="237"/>
    </row>
    <row r="14" spans="1:34" ht="58.15" customHeight="1">
      <c r="A14" s="725"/>
      <c r="B14" s="226" t="s">
        <v>506</v>
      </c>
      <c r="C14" s="343"/>
      <c r="D14" s="190" t="s">
        <v>491</v>
      </c>
      <c r="E14" s="189"/>
      <c r="F14" s="190" t="s">
        <v>491</v>
      </c>
      <c r="G14" s="189"/>
      <c r="H14" s="190" t="s">
        <v>491</v>
      </c>
      <c r="I14" s="189"/>
      <c r="J14" s="190" t="s">
        <v>491</v>
      </c>
      <c r="K14" s="189"/>
      <c r="L14" s="190" t="s">
        <v>491</v>
      </c>
      <c r="M14" s="189"/>
      <c r="N14" s="190" t="s">
        <v>491</v>
      </c>
      <c r="O14" s="189"/>
      <c r="P14" s="190" t="s">
        <v>491</v>
      </c>
      <c r="Q14" s="163"/>
      <c r="R14" s="190" t="s">
        <v>491</v>
      </c>
      <c r="S14" s="189"/>
      <c r="T14" s="190" t="s">
        <v>491</v>
      </c>
      <c r="U14" s="189"/>
      <c r="V14" s="191" t="s">
        <v>491</v>
      </c>
      <c r="W14" s="165"/>
      <c r="X14" s="164">
        <f>C14*W14</f>
        <v>0</v>
      </c>
      <c r="Y14" s="192"/>
      <c r="Z14" s="192"/>
      <c r="AA14" s="196"/>
      <c r="AB14" s="197"/>
      <c r="AC14" s="193"/>
      <c r="AD14" s="194"/>
      <c r="AE14" s="124"/>
      <c r="AF14" s="124"/>
      <c r="AG14" s="124"/>
      <c r="AH14" s="125"/>
    </row>
    <row r="15" spans="1:34" ht="236.25">
      <c r="A15" s="723" t="s">
        <v>90</v>
      </c>
      <c r="B15" s="226" t="s">
        <v>507</v>
      </c>
      <c r="C15" s="163"/>
      <c r="D15" s="163">
        <v>4</v>
      </c>
      <c r="E15" s="163"/>
      <c r="F15" s="163">
        <v>4</v>
      </c>
      <c r="G15" s="163"/>
      <c r="H15" s="163">
        <v>4</v>
      </c>
      <c r="I15" s="163"/>
      <c r="J15" s="163">
        <v>4</v>
      </c>
      <c r="K15" s="163"/>
      <c r="L15" s="163">
        <v>4</v>
      </c>
      <c r="M15" s="163">
        <v>2</v>
      </c>
      <c r="N15" s="163"/>
      <c r="O15" s="163">
        <v>2</v>
      </c>
      <c r="P15" s="163"/>
      <c r="Q15" s="163"/>
      <c r="R15" s="163">
        <v>4</v>
      </c>
      <c r="S15" s="163"/>
      <c r="T15" s="163">
        <v>4</v>
      </c>
      <c r="U15" s="163">
        <v>2</v>
      </c>
      <c r="V15" s="195"/>
      <c r="W15" s="165"/>
      <c r="X15" s="164">
        <v>0</v>
      </c>
      <c r="Y15" s="192" t="s">
        <v>508</v>
      </c>
      <c r="Z15" s="192" t="s">
        <v>509</v>
      </c>
      <c r="AA15" s="344" t="s">
        <v>510</v>
      </c>
      <c r="AB15" s="344" t="s">
        <v>511</v>
      </c>
      <c r="AC15" s="193" t="s">
        <v>504</v>
      </c>
      <c r="AD15" s="194" t="s">
        <v>494</v>
      </c>
      <c r="AE15" s="124" t="s">
        <v>512</v>
      </c>
      <c r="AF15" s="237" t="s">
        <v>32</v>
      </c>
      <c r="AG15" s="237"/>
      <c r="AH15" s="237"/>
    </row>
    <row r="16" spans="1:34" ht="236.25">
      <c r="A16" s="724"/>
      <c r="B16" s="226" t="s">
        <v>320</v>
      </c>
      <c r="C16" s="163"/>
      <c r="D16" s="163">
        <v>3</v>
      </c>
      <c r="E16" s="163"/>
      <c r="F16" s="163">
        <v>3</v>
      </c>
      <c r="G16" s="163"/>
      <c r="H16" s="163">
        <v>3</v>
      </c>
      <c r="I16" s="163"/>
      <c r="J16" s="163">
        <v>3</v>
      </c>
      <c r="K16" s="163"/>
      <c r="L16" s="163">
        <v>3</v>
      </c>
      <c r="M16" s="163">
        <v>2</v>
      </c>
      <c r="N16" s="163"/>
      <c r="O16" s="163">
        <v>2</v>
      </c>
      <c r="P16" s="163"/>
      <c r="Q16" s="163"/>
      <c r="R16" s="163">
        <v>3</v>
      </c>
      <c r="S16" s="163"/>
      <c r="T16" s="163">
        <v>3</v>
      </c>
      <c r="U16" s="163">
        <v>2</v>
      </c>
      <c r="V16" s="195"/>
      <c r="W16" s="165"/>
      <c r="X16" s="164"/>
      <c r="Y16" s="192" t="s">
        <v>513</v>
      </c>
      <c r="Z16" s="192" t="s">
        <v>514</v>
      </c>
      <c r="AA16" s="345"/>
      <c r="AB16" s="345"/>
      <c r="AC16" s="193" t="s">
        <v>504</v>
      </c>
      <c r="AD16" s="194" t="s">
        <v>494</v>
      </c>
      <c r="AE16" s="124" t="s">
        <v>515</v>
      </c>
      <c r="AF16" s="237" t="s">
        <v>32</v>
      </c>
      <c r="AG16" s="237"/>
      <c r="AH16" s="237"/>
    </row>
    <row r="17" spans="1:34" ht="94.5" customHeight="1">
      <c r="A17" s="724"/>
      <c r="B17" s="226" t="s">
        <v>322</v>
      </c>
      <c r="C17" s="163"/>
      <c r="D17" s="163">
        <v>1</v>
      </c>
      <c r="E17" s="163"/>
      <c r="F17" s="163">
        <v>1</v>
      </c>
      <c r="G17" s="163"/>
      <c r="H17" s="163">
        <v>1</v>
      </c>
      <c r="I17" s="163"/>
      <c r="J17" s="163">
        <v>1</v>
      </c>
      <c r="K17" s="163"/>
      <c r="L17" s="163">
        <v>1</v>
      </c>
      <c r="M17" s="163">
        <v>1</v>
      </c>
      <c r="N17" s="163"/>
      <c r="O17" s="163">
        <v>1</v>
      </c>
      <c r="P17" s="163"/>
      <c r="Q17" s="163"/>
      <c r="R17" s="163">
        <v>1</v>
      </c>
      <c r="S17" s="163"/>
      <c r="T17" s="163">
        <v>1</v>
      </c>
      <c r="U17" s="163">
        <v>1</v>
      </c>
      <c r="V17" s="195"/>
      <c r="W17" s="165"/>
      <c r="X17" s="164"/>
      <c r="Y17" s="192" t="s">
        <v>516</v>
      </c>
      <c r="Z17" s="192" t="s">
        <v>517</v>
      </c>
      <c r="AA17" s="258"/>
      <c r="AB17" s="258"/>
      <c r="AC17" s="193" t="s">
        <v>504</v>
      </c>
      <c r="AD17" s="194" t="s">
        <v>494</v>
      </c>
      <c r="AE17" s="124" t="s">
        <v>518</v>
      </c>
      <c r="AF17" s="237"/>
      <c r="AG17" s="237"/>
      <c r="AH17" s="237"/>
    </row>
    <row r="18" spans="1:34" ht="136.15" customHeight="1">
      <c r="A18" s="725"/>
      <c r="B18" s="337" t="s">
        <v>42</v>
      </c>
      <c r="C18" s="163">
        <v>1</v>
      </c>
      <c r="D18" s="163"/>
      <c r="E18" s="163">
        <v>1</v>
      </c>
      <c r="F18" s="163"/>
      <c r="G18" s="163"/>
      <c r="H18" s="163">
        <v>4</v>
      </c>
      <c r="I18" s="163"/>
      <c r="J18" s="163">
        <v>4</v>
      </c>
      <c r="K18" s="163"/>
      <c r="L18" s="163">
        <v>4</v>
      </c>
      <c r="M18" s="163">
        <v>1</v>
      </c>
      <c r="N18" s="163"/>
      <c r="O18" s="163">
        <v>1</v>
      </c>
      <c r="P18" s="163"/>
      <c r="Q18" s="163">
        <v>1</v>
      </c>
      <c r="R18" s="163"/>
      <c r="S18" s="163">
        <v>1</v>
      </c>
      <c r="T18" s="163"/>
      <c r="U18" s="163">
        <v>1</v>
      </c>
      <c r="V18" s="195"/>
      <c r="W18" s="165"/>
      <c r="X18" s="164">
        <f t="shared" ref="X18:X23" si="0">C18*W18</f>
        <v>0</v>
      </c>
      <c r="Y18" s="192" t="s">
        <v>519</v>
      </c>
      <c r="Z18" s="192" t="s">
        <v>520</v>
      </c>
      <c r="AA18" s="346" t="s">
        <v>521</v>
      </c>
      <c r="AB18" s="346" t="s">
        <v>522</v>
      </c>
      <c r="AC18" s="193" t="s">
        <v>504</v>
      </c>
      <c r="AD18" s="194" t="s">
        <v>494</v>
      </c>
      <c r="AE18" s="452" t="s">
        <v>523</v>
      </c>
      <c r="AF18" s="237" t="s">
        <v>32</v>
      </c>
      <c r="AG18" s="237" t="s">
        <v>32</v>
      </c>
      <c r="AH18" s="237"/>
    </row>
    <row r="19" spans="1:34" ht="157.5">
      <c r="A19" s="723" t="s">
        <v>247</v>
      </c>
      <c r="B19" s="337" t="s">
        <v>248</v>
      </c>
      <c r="C19" s="163"/>
      <c r="D19" s="163">
        <v>5</v>
      </c>
      <c r="E19" s="163"/>
      <c r="F19" s="163">
        <v>5</v>
      </c>
      <c r="G19" s="163">
        <v>2</v>
      </c>
      <c r="H19" s="163"/>
      <c r="I19" s="163"/>
      <c r="J19" s="163">
        <v>5</v>
      </c>
      <c r="K19" s="163">
        <v>2</v>
      </c>
      <c r="L19" s="163"/>
      <c r="M19" s="163">
        <v>2</v>
      </c>
      <c r="N19" s="163"/>
      <c r="O19" s="163">
        <v>2</v>
      </c>
      <c r="P19" s="163"/>
      <c r="Q19" s="163">
        <v>2</v>
      </c>
      <c r="R19" s="163"/>
      <c r="S19" s="163">
        <v>2</v>
      </c>
      <c r="T19" s="163"/>
      <c r="U19" s="163">
        <v>2</v>
      </c>
      <c r="V19" s="195"/>
      <c r="W19" s="165"/>
      <c r="X19" s="164">
        <f t="shared" si="0"/>
        <v>0</v>
      </c>
      <c r="Y19" s="192" t="s">
        <v>524</v>
      </c>
      <c r="Z19" s="192" t="s">
        <v>525</v>
      </c>
      <c r="AA19" s="258" t="s">
        <v>526</v>
      </c>
      <c r="AB19" s="246" t="s">
        <v>527</v>
      </c>
      <c r="AC19" s="193" t="s">
        <v>504</v>
      </c>
      <c r="AD19" s="194" t="s">
        <v>494</v>
      </c>
      <c r="AE19" s="122" t="s">
        <v>528</v>
      </c>
      <c r="AF19" s="235" t="s">
        <v>32</v>
      </c>
      <c r="AG19" s="235"/>
      <c r="AH19" s="348"/>
    </row>
    <row r="20" spans="1:34" ht="189">
      <c r="A20" s="724"/>
      <c r="B20" s="337" t="s">
        <v>249</v>
      </c>
      <c r="C20" s="163">
        <v>1</v>
      </c>
      <c r="D20" s="163"/>
      <c r="E20" s="163">
        <v>1</v>
      </c>
      <c r="F20" s="163"/>
      <c r="G20" s="163">
        <v>1</v>
      </c>
      <c r="H20" s="163"/>
      <c r="I20" s="163">
        <v>1</v>
      </c>
      <c r="J20" s="163"/>
      <c r="K20" s="163">
        <v>1</v>
      </c>
      <c r="L20" s="163"/>
      <c r="M20" s="163">
        <v>1</v>
      </c>
      <c r="N20" s="163"/>
      <c r="O20" s="163">
        <v>1</v>
      </c>
      <c r="P20" s="163"/>
      <c r="Q20" s="163">
        <v>1</v>
      </c>
      <c r="R20" s="163"/>
      <c r="S20" s="163">
        <v>1</v>
      </c>
      <c r="T20" s="163"/>
      <c r="U20" s="163"/>
      <c r="V20" s="195">
        <v>3</v>
      </c>
      <c r="W20" s="165"/>
      <c r="X20" s="164">
        <f t="shared" si="0"/>
        <v>0</v>
      </c>
      <c r="Y20" s="192" t="s">
        <v>529</v>
      </c>
      <c r="Z20" s="192" t="s">
        <v>530</v>
      </c>
      <c r="AA20" s="258" t="s">
        <v>531</v>
      </c>
      <c r="AB20" s="246" t="s">
        <v>532</v>
      </c>
      <c r="AC20" s="193" t="s">
        <v>504</v>
      </c>
      <c r="AD20" s="194" t="s">
        <v>494</v>
      </c>
      <c r="AE20" s="122" t="s">
        <v>533</v>
      </c>
      <c r="AF20" s="123" t="s">
        <v>534</v>
      </c>
      <c r="AG20" s="235" t="s">
        <v>32</v>
      </c>
      <c r="AH20" s="348"/>
    </row>
    <row r="21" spans="1:34" ht="189">
      <c r="A21" s="724"/>
      <c r="B21" s="337" t="s">
        <v>250</v>
      </c>
      <c r="C21" s="163">
        <v>1</v>
      </c>
      <c r="D21" s="163"/>
      <c r="E21" s="163">
        <v>1</v>
      </c>
      <c r="F21" s="163"/>
      <c r="G21" s="163">
        <v>1</v>
      </c>
      <c r="H21" s="163"/>
      <c r="I21" s="163">
        <v>1</v>
      </c>
      <c r="J21" s="163"/>
      <c r="K21" s="163">
        <v>1</v>
      </c>
      <c r="L21" s="163"/>
      <c r="M21" s="163">
        <v>1</v>
      </c>
      <c r="N21" s="163"/>
      <c r="O21" s="163">
        <v>1</v>
      </c>
      <c r="P21" s="163"/>
      <c r="Q21" s="163">
        <v>1</v>
      </c>
      <c r="R21" s="163"/>
      <c r="S21" s="163">
        <v>1</v>
      </c>
      <c r="T21" s="163"/>
      <c r="U21" s="163"/>
      <c r="V21" s="195">
        <v>3</v>
      </c>
      <c r="W21" s="165"/>
      <c r="X21" s="164">
        <f t="shared" si="0"/>
        <v>0</v>
      </c>
      <c r="Y21" s="192" t="s">
        <v>529</v>
      </c>
      <c r="Z21" s="192" t="s">
        <v>530</v>
      </c>
      <c r="AA21" s="258" t="s">
        <v>535</v>
      </c>
      <c r="AB21" s="246" t="s">
        <v>536</v>
      </c>
      <c r="AC21" s="193" t="s">
        <v>504</v>
      </c>
      <c r="AD21" s="194" t="s">
        <v>494</v>
      </c>
      <c r="AE21" s="122" t="s">
        <v>537</v>
      </c>
      <c r="AF21" s="235" t="s">
        <v>32</v>
      </c>
      <c r="AG21" s="235"/>
      <c r="AH21" s="348"/>
    </row>
    <row r="22" spans="1:34" ht="357">
      <c r="A22" s="723" t="s">
        <v>240</v>
      </c>
      <c r="B22" s="226" t="s">
        <v>241</v>
      </c>
      <c r="C22" s="163">
        <v>2</v>
      </c>
      <c r="D22" s="163"/>
      <c r="E22" s="163">
        <v>2</v>
      </c>
      <c r="F22" s="163"/>
      <c r="G22" s="163">
        <v>2</v>
      </c>
      <c r="H22" s="163"/>
      <c r="I22" s="163">
        <v>2</v>
      </c>
      <c r="J22" s="163"/>
      <c r="K22" s="163">
        <v>2</v>
      </c>
      <c r="L22" s="163"/>
      <c r="M22" s="163">
        <v>2</v>
      </c>
      <c r="N22" s="163"/>
      <c r="O22" s="163"/>
      <c r="P22" s="163">
        <v>4</v>
      </c>
      <c r="Q22" s="163">
        <v>2</v>
      </c>
      <c r="R22" s="163"/>
      <c r="S22" s="163"/>
      <c r="T22" s="163">
        <v>4</v>
      </c>
      <c r="U22" s="163">
        <v>2</v>
      </c>
      <c r="V22" s="195"/>
      <c r="W22" s="165"/>
      <c r="X22" s="164">
        <f t="shared" si="0"/>
        <v>0</v>
      </c>
      <c r="Y22" s="192" t="s">
        <v>508</v>
      </c>
      <c r="Z22" s="192" t="s">
        <v>509</v>
      </c>
      <c r="AA22" s="258" t="s">
        <v>538</v>
      </c>
      <c r="AB22" s="246" t="s">
        <v>539</v>
      </c>
      <c r="AC22" s="193" t="s">
        <v>504</v>
      </c>
      <c r="AD22" s="194" t="s">
        <v>494</v>
      </c>
      <c r="AE22" s="349" t="s">
        <v>540</v>
      </c>
      <c r="AF22" s="235" t="s">
        <v>32</v>
      </c>
      <c r="AG22" s="235"/>
      <c r="AH22" s="235"/>
    </row>
    <row r="23" spans="1:34" ht="84.75" customHeight="1">
      <c r="A23" s="724"/>
      <c r="B23" s="337" t="s">
        <v>297</v>
      </c>
      <c r="C23" s="163">
        <v>2</v>
      </c>
      <c r="D23" s="163"/>
      <c r="E23" s="163"/>
      <c r="F23" s="163">
        <v>4</v>
      </c>
      <c r="G23" s="163">
        <v>2</v>
      </c>
      <c r="H23" s="163"/>
      <c r="I23" s="163">
        <v>2</v>
      </c>
      <c r="J23" s="163"/>
      <c r="K23" s="163"/>
      <c r="L23" s="163">
        <v>4</v>
      </c>
      <c r="M23" s="163"/>
      <c r="N23" s="163">
        <v>4</v>
      </c>
      <c r="O23" s="163"/>
      <c r="P23" s="163">
        <v>4</v>
      </c>
      <c r="Q23" s="163"/>
      <c r="R23" s="163">
        <v>4</v>
      </c>
      <c r="S23" s="163"/>
      <c r="T23" s="163">
        <v>4</v>
      </c>
      <c r="U23" s="163"/>
      <c r="V23" s="195">
        <v>4</v>
      </c>
      <c r="W23" s="165"/>
      <c r="X23" s="164">
        <f t="shared" si="0"/>
        <v>0</v>
      </c>
      <c r="Y23" s="192" t="s">
        <v>508</v>
      </c>
      <c r="Z23" s="192" t="s">
        <v>509</v>
      </c>
      <c r="AA23" s="258" t="s">
        <v>541</v>
      </c>
      <c r="AB23" s="258" t="s">
        <v>542</v>
      </c>
      <c r="AC23" s="193" t="s">
        <v>504</v>
      </c>
      <c r="AD23" s="194" t="s">
        <v>494</v>
      </c>
      <c r="AE23" s="122" t="s">
        <v>543</v>
      </c>
      <c r="AF23" s="235" t="s">
        <v>32</v>
      </c>
      <c r="AG23" s="235"/>
      <c r="AH23" s="235"/>
    </row>
    <row r="24" spans="1:34" ht="73.900000000000006" customHeight="1">
      <c r="A24" s="724"/>
      <c r="B24" s="337" t="s">
        <v>244</v>
      </c>
      <c r="C24" s="163">
        <v>1</v>
      </c>
      <c r="D24" s="163"/>
      <c r="E24" s="163">
        <v>1</v>
      </c>
      <c r="F24" s="163"/>
      <c r="G24" s="163">
        <v>1</v>
      </c>
      <c r="H24" s="163"/>
      <c r="I24" s="163">
        <v>1</v>
      </c>
      <c r="J24" s="163"/>
      <c r="K24" s="163">
        <v>1</v>
      </c>
      <c r="L24" s="163"/>
      <c r="M24" s="163">
        <v>1</v>
      </c>
      <c r="N24" s="163"/>
      <c r="O24" s="163">
        <v>1</v>
      </c>
      <c r="P24" s="163"/>
      <c r="Q24" s="163">
        <v>1</v>
      </c>
      <c r="R24" s="163"/>
      <c r="S24" s="163">
        <v>1</v>
      </c>
      <c r="T24" s="163"/>
      <c r="U24" s="163">
        <v>1</v>
      </c>
      <c r="V24" s="195"/>
      <c r="W24" s="165"/>
      <c r="X24" s="164">
        <v>0</v>
      </c>
      <c r="Y24" s="192" t="s">
        <v>101</v>
      </c>
      <c r="Z24" s="192" t="s">
        <v>102</v>
      </c>
      <c r="AA24" s="246" t="s">
        <v>623</v>
      </c>
      <c r="AB24" s="193"/>
      <c r="AC24" s="193" t="s">
        <v>29</v>
      </c>
      <c r="AD24" s="194" t="s">
        <v>494</v>
      </c>
      <c r="AE24" s="124" t="s">
        <v>544</v>
      </c>
      <c r="AF24" s="237" t="s">
        <v>32</v>
      </c>
      <c r="AG24" s="237"/>
      <c r="AH24" s="237"/>
    </row>
    <row r="25" spans="1:34" ht="56.45" customHeight="1">
      <c r="A25" s="227" t="s">
        <v>545</v>
      </c>
      <c r="B25" s="226" t="s">
        <v>545</v>
      </c>
      <c r="C25" s="163">
        <v>1</v>
      </c>
      <c r="D25" s="190" t="s">
        <v>491</v>
      </c>
      <c r="E25" s="189">
        <v>1</v>
      </c>
      <c r="F25" s="190" t="s">
        <v>491</v>
      </c>
      <c r="G25" s="189">
        <v>1</v>
      </c>
      <c r="H25" s="190" t="s">
        <v>491</v>
      </c>
      <c r="I25" s="189">
        <v>1</v>
      </c>
      <c r="J25" s="190" t="s">
        <v>491</v>
      </c>
      <c r="K25" s="189">
        <v>1</v>
      </c>
      <c r="L25" s="190" t="s">
        <v>491</v>
      </c>
      <c r="M25" s="189">
        <v>1</v>
      </c>
      <c r="N25" s="190" t="s">
        <v>491</v>
      </c>
      <c r="O25" s="189">
        <v>1</v>
      </c>
      <c r="P25" s="190" t="s">
        <v>491</v>
      </c>
      <c r="Q25" s="163">
        <v>1</v>
      </c>
      <c r="R25" s="190" t="s">
        <v>491</v>
      </c>
      <c r="S25" s="189">
        <v>1</v>
      </c>
      <c r="T25" s="190" t="s">
        <v>491</v>
      </c>
      <c r="U25" s="189">
        <v>1</v>
      </c>
      <c r="V25" s="191" t="s">
        <v>491</v>
      </c>
      <c r="W25" s="165"/>
      <c r="X25" s="164">
        <f>C25*W25</f>
        <v>0</v>
      </c>
      <c r="Y25" s="192" t="s">
        <v>101</v>
      </c>
      <c r="Z25" s="192" t="s">
        <v>102</v>
      </c>
      <c r="AA25" s="412" t="s">
        <v>546</v>
      </c>
      <c r="AB25" s="193"/>
      <c r="AC25" s="193" t="s">
        <v>29</v>
      </c>
      <c r="AD25" s="194" t="s">
        <v>494</v>
      </c>
      <c r="AE25" s="122" t="s">
        <v>547</v>
      </c>
      <c r="AF25" s="237"/>
      <c r="AG25" s="237"/>
      <c r="AH25" s="237"/>
    </row>
    <row r="26" spans="1:34" ht="71.25" customHeight="1">
      <c r="A26" s="227" t="s">
        <v>263</v>
      </c>
      <c r="B26" s="226" t="s">
        <v>263</v>
      </c>
      <c r="C26" s="163">
        <v>3</v>
      </c>
      <c r="D26" s="190" t="s">
        <v>491</v>
      </c>
      <c r="E26" s="189">
        <v>3</v>
      </c>
      <c r="F26" s="190" t="s">
        <v>491</v>
      </c>
      <c r="G26" s="189">
        <v>3</v>
      </c>
      <c r="H26" s="190" t="s">
        <v>491</v>
      </c>
      <c r="I26" s="189">
        <v>3</v>
      </c>
      <c r="J26" s="190" t="s">
        <v>491</v>
      </c>
      <c r="K26" s="189">
        <v>3</v>
      </c>
      <c r="L26" s="190" t="s">
        <v>491</v>
      </c>
      <c r="M26" s="189">
        <v>3</v>
      </c>
      <c r="N26" s="190" t="s">
        <v>491</v>
      </c>
      <c r="O26" s="189">
        <v>3</v>
      </c>
      <c r="P26" s="190" t="s">
        <v>491</v>
      </c>
      <c r="Q26" s="163">
        <v>3</v>
      </c>
      <c r="R26" s="190" t="s">
        <v>491</v>
      </c>
      <c r="S26" s="189">
        <v>3</v>
      </c>
      <c r="T26" s="190" t="s">
        <v>491</v>
      </c>
      <c r="U26" s="189">
        <v>3</v>
      </c>
      <c r="V26" s="191" t="s">
        <v>491</v>
      </c>
      <c r="W26" s="165"/>
      <c r="X26" s="164">
        <f>C26*W26</f>
        <v>0</v>
      </c>
      <c r="Y26" s="192" t="s">
        <v>34</v>
      </c>
      <c r="Z26" s="192" t="s">
        <v>35</v>
      </c>
      <c r="AA26" s="258" t="s">
        <v>548</v>
      </c>
      <c r="AB26" s="199"/>
      <c r="AC26" s="200" t="s">
        <v>29</v>
      </c>
      <c r="AD26" s="201" t="s">
        <v>494</v>
      </c>
      <c r="AE26" s="122" t="s">
        <v>549</v>
      </c>
      <c r="AF26" s="235" t="s">
        <v>32</v>
      </c>
      <c r="AG26" s="235"/>
      <c r="AH26" s="235"/>
    </row>
    <row r="27" spans="1:34" ht="47.25" customHeight="1">
      <c r="A27" s="338"/>
      <c r="B27" s="339" t="s">
        <v>550</v>
      </c>
      <c r="C27" s="163">
        <v>1</v>
      </c>
      <c r="D27" s="190" t="s">
        <v>491</v>
      </c>
      <c r="E27" s="189">
        <v>1</v>
      </c>
      <c r="F27" s="190" t="s">
        <v>491</v>
      </c>
      <c r="G27" s="189">
        <v>1</v>
      </c>
      <c r="H27" s="190" t="s">
        <v>491</v>
      </c>
      <c r="I27" s="189">
        <v>1</v>
      </c>
      <c r="J27" s="190" t="s">
        <v>491</v>
      </c>
      <c r="K27" s="189">
        <v>1</v>
      </c>
      <c r="L27" s="190" t="s">
        <v>491</v>
      </c>
      <c r="M27" s="189">
        <v>1</v>
      </c>
      <c r="N27" s="190" t="s">
        <v>491</v>
      </c>
      <c r="O27" s="189">
        <v>1</v>
      </c>
      <c r="P27" s="190" t="s">
        <v>491</v>
      </c>
      <c r="Q27" s="163">
        <v>1</v>
      </c>
      <c r="R27" s="190" t="s">
        <v>491</v>
      </c>
      <c r="S27" s="189">
        <v>1</v>
      </c>
      <c r="T27" s="190" t="s">
        <v>491</v>
      </c>
      <c r="U27" s="189">
        <v>1</v>
      </c>
      <c r="V27" s="191" t="s">
        <v>491</v>
      </c>
      <c r="W27" s="206"/>
      <c r="X27" s="164">
        <f>C27*W27</f>
        <v>0</v>
      </c>
      <c r="Y27" s="52"/>
      <c r="Z27" s="52"/>
      <c r="AA27" s="48"/>
      <c r="AB27" s="207"/>
      <c r="AC27" s="50"/>
      <c r="AD27" s="63"/>
      <c r="AE27" s="64"/>
      <c r="AF27" s="64"/>
      <c r="AG27" s="64"/>
      <c r="AH27" s="65"/>
    </row>
    <row r="28" spans="1:34" ht="18.75">
      <c r="A28" s="340"/>
      <c r="B28" s="341" t="s">
        <v>64</v>
      </c>
      <c r="C28" s="342">
        <f t="shared" ref="C28:V28" si="1">SUM(C11:C27)</f>
        <v>21</v>
      </c>
      <c r="D28" s="342">
        <f t="shared" si="1"/>
        <v>13</v>
      </c>
      <c r="E28" s="342">
        <f t="shared" si="1"/>
        <v>19</v>
      </c>
      <c r="F28" s="342">
        <f t="shared" si="1"/>
        <v>17</v>
      </c>
      <c r="G28" s="342">
        <f t="shared" si="1"/>
        <v>22</v>
      </c>
      <c r="H28" s="342">
        <f t="shared" si="1"/>
        <v>12</v>
      </c>
      <c r="I28" s="342">
        <f t="shared" si="1"/>
        <v>20</v>
      </c>
      <c r="J28" s="342">
        <f t="shared" si="1"/>
        <v>17</v>
      </c>
      <c r="K28" s="342">
        <f t="shared" si="1"/>
        <v>20</v>
      </c>
      <c r="L28" s="342">
        <f t="shared" si="1"/>
        <v>16</v>
      </c>
      <c r="M28" s="342">
        <f t="shared" si="1"/>
        <v>20</v>
      </c>
      <c r="N28" s="342">
        <f t="shared" si="1"/>
        <v>14</v>
      </c>
      <c r="O28" s="342">
        <f t="shared" si="1"/>
        <v>21</v>
      </c>
      <c r="P28" s="342">
        <f t="shared" si="1"/>
        <v>13</v>
      </c>
      <c r="Q28" s="342">
        <f t="shared" si="1"/>
        <v>21</v>
      </c>
      <c r="R28" s="342">
        <f t="shared" si="1"/>
        <v>12</v>
      </c>
      <c r="S28" s="342">
        <f t="shared" si="1"/>
        <v>19</v>
      </c>
      <c r="T28" s="342">
        <f t="shared" si="1"/>
        <v>16</v>
      </c>
      <c r="U28" s="342">
        <f t="shared" si="1"/>
        <v>24</v>
      </c>
      <c r="V28" s="342">
        <f t="shared" si="1"/>
        <v>10</v>
      </c>
      <c r="W28" s="37">
        <f ca="1">SUM(W11:W36)</f>
        <v>0</v>
      </c>
      <c r="X28" s="166" t="e">
        <f ca="1">SUM(X11:X36)</f>
        <v>#REF!</v>
      </c>
      <c r="Y28" s="167"/>
      <c r="Z28" s="168"/>
      <c r="AA28" s="168"/>
      <c r="AB28" s="174"/>
      <c r="AC28" s="174"/>
      <c r="AD28" s="174"/>
      <c r="AE28" s="174"/>
      <c r="AF28" s="174"/>
      <c r="AG28" s="174"/>
      <c r="AH28" s="208"/>
    </row>
    <row r="29" spans="1:34" ht="22.15" customHeight="1">
      <c r="A29" s="726" t="s">
        <v>551</v>
      </c>
      <c r="B29" s="727"/>
      <c r="C29" s="727"/>
      <c r="D29" s="727"/>
      <c r="E29" s="727"/>
      <c r="F29" s="727"/>
      <c r="G29" s="727"/>
      <c r="H29" s="727"/>
      <c r="I29" s="727"/>
      <c r="J29" s="727"/>
      <c r="K29" s="727"/>
      <c r="L29" s="727"/>
      <c r="M29" s="727"/>
      <c r="N29" s="727"/>
      <c r="O29" s="727"/>
      <c r="P29" s="727"/>
      <c r="Q29" s="727"/>
      <c r="R29" s="727"/>
      <c r="S29" s="727"/>
      <c r="T29" s="727"/>
      <c r="U29" s="727"/>
      <c r="V29" s="727"/>
      <c r="W29" s="165"/>
      <c r="X29" s="164"/>
      <c r="Y29" s="209"/>
      <c r="Z29" s="209"/>
      <c r="AA29" s="202"/>
      <c r="AB29" s="203"/>
      <c r="AC29" s="204"/>
      <c r="AD29" s="205"/>
      <c r="AE29" s="169"/>
      <c r="AF29" s="169"/>
      <c r="AG29" s="169"/>
      <c r="AH29" s="170"/>
    </row>
    <row r="30" spans="1:34" ht="37.5">
      <c r="B30" s="10" t="s">
        <v>552</v>
      </c>
      <c r="C30" s="712">
        <v>3</v>
      </c>
      <c r="D30" s="713"/>
      <c r="E30" s="712">
        <v>1</v>
      </c>
      <c r="F30" s="713"/>
      <c r="G30" s="712">
        <v>3</v>
      </c>
      <c r="H30" s="713"/>
      <c r="I30" s="712">
        <v>0</v>
      </c>
      <c r="J30" s="713"/>
      <c r="K30" s="712">
        <v>1</v>
      </c>
      <c r="L30" s="713"/>
      <c r="M30" s="712">
        <v>3</v>
      </c>
      <c r="N30" s="713"/>
      <c r="O30" s="712">
        <v>3</v>
      </c>
      <c r="P30" s="713"/>
      <c r="Q30" s="712">
        <v>4</v>
      </c>
      <c r="R30" s="713"/>
      <c r="S30" s="712">
        <v>2</v>
      </c>
      <c r="T30" s="713"/>
      <c r="U30" s="712">
        <v>3</v>
      </c>
      <c r="V30" s="713"/>
      <c r="W30" s="165"/>
      <c r="X30" s="164"/>
      <c r="Y30" s="192"/>
      <c r="Z30" s="192"/>
      <c r="AA30" s="196"/>
      <c r="AB30" s="197"/>
      <c r="AC30" s="193"/>
      <c r="AD30" s="194"/>
      <c r="AE30" s="124"/>
      <c r="AF30" s="124"/>
      <c r="AG30" s="124"/>
      <c r="AH30" s="68"/>
    </row>
    <row r="31" spans="1:34" ht="24" customHeight="1">
      <c r="B31" s="211" t="s">
        <v>553</v>
      </c>
      <c r="C31" s="712"/>
      <c r="D31" s="713"/>
      <c r="E31" s="712"/>
      <c r="F31" s="713"/>
      <c r="G31" s="712"/>
      <c r="H31" s="713"/>
      <c r="I31" s="712"/>
      <c r="J31" s="713"/>
      <c r="K31" s="712"/>
      <c r="L31" s="713"/>
      <c r="M31" s="712"/>
      <c r="N31" s="713"/>
      <c r="O31" s="712"/>
      <c r="P31" s="713"/>
      <c r="Q31" s="712"/>
      <c r="R31" s="713"/>
      <c r="S31" s="712"/>
      <c r="T31" s="713"/>
      <c r="U31" s="712"/>
      <c r="V31" s="713"/>
      <c r="W31" s="165"/>
      <c r="X31" s="164"/>
      <c r="Y31" s="192"/>
      <c r="Z31" s="192"/>
      <c r="AA31" s="196"/>
      <c r="AB31" s="197"/>
      <c r="AC31" s="193"/>
      <c r="AD31" s="194"/>
      <c r="AE31" s="124"/>
      <c r="AF31" s="124"/>
      <c r="AG31" s="124"/>
      <c r="AH31" s="68"/>
    </row>
    <row r="32" spans="1:34" ht="37.5">
      <c r="B32" s="212" t="s">
        <v>554</v>
      </c>
      <c r="C32" s="712"/>
      <c r="D32" s="713"/>
      <c r="E32" s="712"/>
      <c r="F32" s="713"/>
      <c r="G32" s="712"/>
      <c r="H32" s="713"/>
      <c r="I32" s="712"/>
      <c r="J32" s="713"/>
      <c r="K32" s="712"/>
      <c r="L32" s="713"/>
      <c r="M32" s="712"/>
      <c r="N32" s="713"/>
      <c r="O32" s="712"/>
      <c r="P32" s="713"/>
      <c r="Q32" s="712"/>
      <c r="R32" s="713"/>
      <c r="S32" s="712"/>
      <c r="T32" s="713"/>
      <c r="U32" s="712"/>
      <c r="V32" s="713"/>
      <c r="W32" s="165"/>
      <c r="X32" s="164"/>
      <c r="Y32" s="192"/>
      <c r="Z32" s="192"/>
      <c r="AA32" s="196"/>
      <c r="AB32" s="197"/>
      <c r="AC32" s="193"/>
      <c r="AD32" s="194"/>
      <c r="AE32" s="124"/>
      <c r="AF32" s="124"/>
      <c r="AG32" s="124"/>
      <c r="AH32" s="68"/>
    </row>
    <row r="33" spans="1:34" ht="18.75">
      <c r="A33" s="174"/>
      <c r="B33" s="213" t="s">
        <v>555</v>
      </c>
      <c r="C33" s="719">
        <f>C30+C31+C32</f>
        <v>3</v>
      </c>
      <c r="D33" s="717"/>
      <c r="E33" s="716">
        <f>E30+E31+E32</f>
        <v>1</v>
      </c>
      <c r="F33" s="717"/>
      <c r="G33" s="716">
        <f>G30+G31+G32</f>
        <v>3</v>
      </c>
      <c r="H33" s="717"/>
      <c r="I33" s="716">
        <f>I30+I31+I32</f>
        <v>0</v>
      </c>
      <c r="J33" s="717"/>
      <c r="K33" s="716">
        <f>K30+K31+K32</f>
        <v>1</v>
      </c>
      <c r="L33" s="717"/>
      <c r="M33" s="716">
        <f>M30+M31+M32</f>
        <v>3</v>
      </c>
      <c r="N33" s="717"/>
      <c r="O33" s="716">
        <f>O30+O31+O32</f>
        <v>3</v>
      </c>
      <c r="P33" s="717"/>
      <c r="Q33" s="716">
        <f>Q30+Q31+Q32</f>
        <v>4</v>
      </c>
      <c r="R33" s="717"/>
      <c r="S33" s="716">
        <f>S30+S31+S32</f>
        <v>2</v>
      </c>
      <c r="T33" s="717"/>
      <c r="U33" s="716">
        <f>U30+U31+U32</f>
        <v>3</v>
      </c>
      <c r="V33" s="717"/>
      <c r="W33" s="165"/>
      <c r="X33" s="164"/>
      <c r="Y33" s="192"/>
      <c r="Z33" s="192"/>
      <c r="AA33" s="196"/>
      <c r="AB33" s="197"/>
      <c r="AC33" s="193"/>
      <c r="AD33" s="194"/>
      <c r="AE33" s="124"/>
      <c r="AF33" s="124"/>
      <c r="AG33" s="124"/>
      <c r="AH33" s="68"/>
    </row>
    <row r="34" spans="1:34" ht="18.75">
      <c r="A34" s="718" t="s">
        <v>556</v>
      </c>
      <c r="B34" s="718"/>
      <c r="C34" s="719">
        <f>C28+D28+C33</f>
        <v>37</v>
      </c>
      <c r="D34" s="717"/>
      <c r="E34" s="716">
        <f>E28+F28+E33</f>
        <v>37</v>
      </c>
      <c r="F34" s="717"/>
      <c r="G34" s="716">
        <f>G28+H28+G33</f>
        <v>37</v>
      </c>
      <c r="H34" s="717"/>
      <c r="I34" s="716">
        <f>I28+J28+I33</f>
        <v>37</v>
      </c>
      <c r="J34" s="717"/>
      <c r="K34" s="716">
        <f>K28+L28+K33</f>
        <v>37</v>
      </c>
      <c r="L34" s="717"/>
      <c r="M34" s="716">
        <f>M28+N28+M33</f>
        <v>37</v>
      </c>
      <c r="N34" s="717"/>
      <c r="O34" s="716">
        <f>O28+P28+O33</f>
        <v>37</v>
      </c>
      <c r="P34" s="717"/>
      <c r="Q34" s="716">
        <f>Q28+R28+Q33</f>
        <v>37</v>
      </c>
      <c r="R34" s="717"/>
      <c r="S34" s="716">
        <f>S28+T28+S33</f>
        <v>37</v>
      </c>
      <c r="T34" s="717"/>
      <c r="U34" s="716">
        <f>U28+V28+U33</f>
        <v>37</v>
      </c>
      <c r="V34" s="717"/>
      <c r="W34" s="165"/>
      <c r="X34" s="164"/>
      <c r="Y34" s="192"/>
      <c r="Z34" s="192"/>
      <c r="AA34" s="196"/>
      <c r="AB34" s="197"/>
      <c r="AC34" s="193"/>
      <c r="AD34" s="194"/>
      <c r="AE34" s="124"/>
      <c r="AF34" s="124"/>
      <c r="AG34" s="124"/>
      <c r="AH34" s="68"/>
    </row>
    <row r="35" spans="1:34" ht="18.75">
      <c r="A35" s="718" t="s">
        <v>557</v>
      </c>
      <c r="B35" s="718"/>
      <c r="C35" s="719">
        <f>C34*34</f>
        <v>1258</v>
      </c>
      <c r="D35" s="717"/>
      <c r="E35" s="719">
        <f>E34*34</f>
        <v>1258</v>
      </c>
      <c r="F35" s="717"/>
      <c r="G35" s="719">
        <f>G34*34</f>
        <v>1258</v>
      </c>
      <c r="H35" s="717"/>
      <c r="I35" s="719">
        <f>I34*34</f>
        <v>1258</v>
      </c>
      <c r="J35" s="717"/>
      <c r="K35" s="719">
        <f>K34*34</f>
        <v>1258</v>
      </c>
      <c r="L35" s="717"/>
      <c r="M35" s="719">
        <f>M34*34</f>
        <v>1258</v>
      </c>
      <c r="N35" s="717"/>
      <c r="O35" s="719">
        <f>O34*34</f>
        <v>1258</v>
      </c>
      <c r="P35" s="717"/>
      <c r="Q35" s="719">
        <f>Q34*34</f>
        <v>1258</v>
      </c>
      <c r="R35" s="717"/>
      <c r="S35" s="719">
        <f>S34*34</f>
        <v>1258</v>
      </c>
      <c r="T35" s="717"/>
      <c r="U35" s="719">
        <f>U34*34</f>
        <v>1258</v>
      </c>
      <c r="V35" s="717"/>
      <c r="W35" s="165"/>
      <c r="X35" s="164"/>
      <c r="Y35" s="192"/>
      <c r="Z35" s="192"/>
      <c r="AA35" s="196"/>
      <c r="AB35" s="197"/>
      <c r="AC35" s="193"/>
      <c r="AD35" s="194"/>
      <c r="AE35" s="124"/>
      <c r="AF35" s="124"/>
      <c r="AG35" s="124"/>
      <c r="AH35" s="68"/>
    </row>
    <row r="36" spans="1:34" ht="37.5">
      <c r="B36" s="79" t="s">
        <v>558</v>
      </c>
      <c r="C36" s="712">
        <v>3</v>
      </c>
      <c r="D36" s="713"/>
      <c r="E36" s="712">
        <v>3</v>
      </c>
      <c r="F36" s="713"/>
      <c r="G36" s="712">
        <v>3</v>
      </c>
      <c r="H36" s="713"/>
      <c r="I36" s="712">
        <v>3</v>
      </c>
      <c r="J36" s="713"/>
      <c r="K36" s="712">
        <v>3</v>
      </c>
      <c r="L36" s="713"/>
      <c r="M36" s="712">
        <v>3</v>
      </c>
      <c r="N36" s="713"/>
      <c r="O36" s="712">
        <v>3</v>
      </c>
      <c r="P36" s="713"/>
      <c r="Q36" s="712">
        <v>3</v>
      </c>
      <c r="R36" s="713"/>
      <c r="S36" s="712">
        <v>3</v>
      </c>
      <c r="T36" s="713"/>
      <c r="U36" s="712">
        <v>3</v>
      </c>
      <c r="V36" s="713"/>
      <c r="W36" s="165"/>
      <c r="X36" s="164"/>
      <c r="Y36" s="192"/>
      <c r="Z36" s="192"/>
      <c r="AA36" s="196"/>
      <c r="AB36" s="197"/>
      <c r="AC36" s="193"/>
      <c r="AD36" s="194"/>
      <c r="AE36" s="124"/>
      <c r="AF36" s="124"/>
      <c r="AG36" s="124"/>
      <c r="AH36" s="68"/>
    </row>
    <row r="37" spans="1:34" ht="18.75">
      <c r="A37" s="714" t="s">
        <v>559</v>
      </c>
      <c r="B37" s="715"/>
      <c r="C37" s="716">
        <f>C34+C36</f>
        <v>40</v>
      </c>
      <c r="D37" s="717"/>
      <c r="E37" s="716">
        <f>E34+E36</f>
        <v>40</v>
      </c>
      <c r="F37" s="717"/>
      <c r="G37" s="716">
        <f>G34+G36</f>
        <v>40</v>
      </c>
      <c r="H37" s="717"/>
      <c r="I37" s="716">
        <f>I34+I36</f>
        <v>40</v>
      </c>
      <c r="J37" s="717"/>
      <c r="K37" s="716">
        <f>K34+K36</f>
        <v>40</v>
      </c>
      <c r="L37" s="717"/>
      <c r="M37" s="716">
        <f>M34+M36</f>
        <v>40</v>
      </c>
      <c r="N37" s="717"/>
      <c r="O37" s="716">
        <f>O34+O36</f>
        <v>40</v>
      </c>
      <c r="P37" s="717"/>
      <c r="Q37" s="716">
        <f>Q34+Q36</f>
        <v>40</v>
      </c>
      <c r="R37" s="717"/>
      <c r="S37" s="716">
        <f>S34+S36</f>
        <v>40</v>
      </c>
      <c r="T37" s="717"/>
      <c r="U37" s="716">
        <f>U34+U36</f>
        <v>40</v>
      </c>
      <c r="V37" s="717"/>
      <c r="W37" s="165"/>
      <c r="X37" s="164"/>
      <c r="Y37" s="192"/>
      <c r="Z37" s="192"/>
      <c r="AA37" s="196"/>
      <c r="AB37" s="197"/>
      <c r="AC37" s="193"/>
      <c r="AD37" s="194"/>
      <c r="AE37" s="124"/>
      <c r="AF37" s="124"/>
      <c r="AG37" s="124"/>
      <c r="AH37" s="68"/>
    </row>
    <row r="38" spans="1:34" ht="18.75">
      <c r="B38" s="214" t="s">
        <v>65</v>
      </c>
      <c r="C38" s="710">
        <v>34</v>
      </c>
      <c r="D38" s="711"/>
      <c r="E38" s="710">
        <v>34</v>
      </c>
      <c r="F38" s="711"/>
      <c r="G38" s="710">
        <v>34</v>
      </c>
      <c r="H38" s="711"/>
      <c r="I38" s="710">
        <v>34</v>
      </c>
      <c r="J38" s="711"/>
      <c r="K38" s="710">
        <v>34</v>
      </c>
      <c r="L38" s="711"/>
      <c r="M38" s="710">
        <v>34</v>
      </c>
      <c r="N38" s="711"/>
      <c r="O38" s="710">
        <v>34</v>
      </c>
      <c r="P38" s="711"/>
      <c r="Q38" s="710">
        <v>34</v>
      </c>
      <c r="R38" s="711"/>
      <c r="S38" s="710">
        <v>34</v>
      </c>
      <c r="T38" s="711"/>
      <c r="U38" s="710">
        <v>34</v>
      </c>
      <c r="V38" s="711"/>
      <c r="W38" s="215"/>
      <c r="X38" s="216"/>
      <c r="Y38" s="217">
        <v>6</v>
      </c>
      <c r="Z38" s="217">
        <v>40</v>
      </c>
      <c r="AA38" s="218"/>
      <c r="AH38" s="59"/>
    </row>
    <row r="39" spans="1:34" ht="32.450000000000003" customHeight="1">
      <c r="B39" s="219" t="s">
        <v>560</v>
      </c>
      <c r="C39" s="710">
        <v>1156</v>
      </c>
      <c r="D39" s="711"/>
      <c r="E39" s="710">
        <v>1156</v>
      </c>
      <c r="F39" s="711"/>
      <c r="G39" s="710">
        <v>1156</v>
      </c>
      <c r="H39" s="711"/>
      <c r="I39" s="710">
        <v>1156</v>
      </c>
      <c r="J39" s="711"/>
      <c r="K39" s="710">
        <v>1156</v>
      </c>
      <c r="L39" s="711"/>
      <c r="M39" s="710">
        <v>1156</v>
      </c>
      <c r="N39" s="711"/>
      <c r="O39" s="710">
        <v>1156</v>
      </c>
      <c r="P39" s="711"/>
      <c r="Q39" s="710">
        <v>1156</v>
      </c>
      <c r="R39" s="711"/>
      <c r="S39" s="710">
        <v>1156</v>
      </c>
      <c r="T39" s="711"/>
      <c r="U39" s="710">
        <v>1156</v>
      </c>
      <c r="V39" s="711"/>
      <c r="W39" s="215"/>
      <c r="X39" s="216"/>
      <c r="Y39" s="217"/>
      <c r="Z39" s="217"/>
      <c r="AA39" s="218"/>
      <c r="AH39" s="59"/>
    </row>
    <row r="40" spans="1:34" ht="18.75" customHeight="1">
      <c r="B40" s="214" t="s">
        <v>66</v>
      </c>
      <c r="C40" s="710">
        <v>37</v>
      </c>
      <c r="D40" s="711"/>
      <c r="E40" s="710">
        <v>37</v>
      </c>
      <c r="F40" s="711"/>
      <c r="G40" s="710">
        <v>37</v>
      </c>
      <c r="H40" s="711"/>
      <c r="I40" s="710">
        <v>37</v>
      </c>
      <c r="J40" s="711"/>
      <c r="K40" s="710">
        <v>37</v>
      </c>
      <c r="L40" s="711"/>
      <c r="M40" s="710">
        <v>37</v>
      </c>
      <c r="N40" s="711"/>
      <c r="O40" s="710">
        <v>37</v>
      </c>
      <c r="P40" s="711"/>
      <c r="Q40" s="710">
        <v>37</v>
      </c>
      <c r="R40" s="711"/>
      <c r="S40" s="710">
        <v>37</v>
      </c>
      <c r="T40" s="711"/>
      <c r="U40" s="710">
        <v>37</v>
      </c>
      <c r="V40" s="711"/>
      <c r="W40" s="215"/>
      <c r="X40" s="216"/>
      <c r="Y40" s="217">
        <v>3</v>
      </c>
      <c r="Z40" s="217">
        <v>40</v>
      </c>
      <c r="AA40" s="218"/>
      <c r="AH40" s="59"/>
    </row>
    <row r="41" spans="1:34" ht="48">
      <c r="B41" s="219" t="s">
        <v>560</v>
      </c>
      <c r="C41" s="710">
        <v>1258</v>
      </c>
      <c r="D41" s="711"/>
      <c r="E41" s="710">
        <v>1258</v>
      </c>
      <c r="F41" s="711"/>
      <c r="G41" s="710">
        <v>1258</v>
      </c>
      <c r="H41" s="711"/>
      <c r="I41" s="710">
        <v>1258</v>
      </c>
      <c r="J41" s="711"/>
      <c r="K41" s="710">
        <v>1258</v>
      </c>
      <c r="L41" s="711"/>
      <c r="M41" s="710">
        <v>1258</v>
      </c>
      <c r="N41" s="711"/>
      <c r="O41" s="710">
        <v>1258</v>
      </c>
      <c r="P41" s="711"/>
      <c r="Q41" s="710">
        <v>1258</v>
      </c>
      <c r="R41" s="711"/>
      <c r="S41" s="710">
        <v>1258</v>
      </c>
      <c r="T41" s="711"/>
      <c r="U41" s="710">
        <v>1258</v>
      </c>
      <c r="V41" s="711"/>
      <c r="Y41" s="174"/>
      <c r="Z41" s="174"/>
      <c r="AA41" s="220"/>
      <c r="AH41" s="59"/>
    </row>
    <row r="42" spans="1:34" s="222" customFormat="1" ht="35.450000000000003" customHeight="1">
      <c r="A42" s="698" t="s">
        <v>561</v>
      </c>
      <c r="B42" s="699"/>
      <c r="C42" s="699"/>
      <c r="D42" s="699"/>
      <c r="E42" s="699"/>
      <c r="F42" s="699"/>
      <c r="G42" s="699"/>
      <c r="H42" s="699"/>
      <c r="I42" s="699"/>
      <c r="J42" s="699"/>
      <c r="K42" s="699"/>
      <c r="L42" s="699"/>
      <c r="M42" s="699"/>
      <c r="N42" s="699"/>
      <c r="O42" s="699"/>
      <c r="P42" s="699"/>
      <c r="Q42" s="699"/>
      <c r="R42" s="699"/>
      <c r="S42" s="699"/>
      <c r="T42" s="699"/>
      <c r="U42" s="699"/>
      <c r="V42" s="699"/>
      <c r="W42" s="699"/>
      <c r="X42" s="699"/>
      <c r="Y42" s="699"/>
      <c r="Z42" s="700"/>
      <c r="AA42" s="221"/>
      <c r="AH42" s="223"/>
    </row>
    <row r="43" spans="1:34">
      <c r="B43" s="701" t="s">
        <v>562</v>
      </c>
      <c r="C43" s="701"/>
      <c r="F43" s="220"/>
      <c r="G43" s="220"/>
      <c r="H43" s="220"/>
      <c r="I43" s="220"/>
      <c r="J43" s="220"/>
    </row>
    <row r="44" spans="1:34" ht="79.900000000000006" customHeight="1">
      <c r="B44" s="702" t="s">
        <v>563</v>
      </c>
      <c r="C44" s="630"/>
      <c r="D44" s="630"/>
      <c r="E44" s="703" t="s">
        <v>268</v>
      </c>
      <c r="F44" s="703"/>
      <c r="G44" s="704" t="s">
        <v>564</v>
      </c>
      <c r="H44" s="704"/>
      <c r="I44" s="705" t="s">
        <v>10</v>
      </c>
      <c r="J44" s="706"/>
      <c r="K44" s="706"/>
      <c r="L44" s="706"/>
      <c r="M44" s="706"/>
      <c r="N44" s="706"/>
      <c r="O44" s="706"/>
      <c r="P44" s="706"/>
      <c r="Q44" s="706"/>
      <c r="R44" s="706"/>
      <c r="S44" s="706"/>
      <c r="T44" s="706"/>
      <c r="U44" s="706"/>
      <c r="V44" s="707"/>
      <c r="W44" s="224"/>
      <c r="X44" s="224"/>
      <c r="Y44" s="224"/>
    </row>
    <row r="45" spans="1:34" ht="64.5" customHeight="1">
      <c r="A45" s="11"/>
      <c r="B45" s="708" t="s">
        <v>565</v>
      </c>
      <c r="C45" s="709"/>
      <c r="D45" s="709"/>
      <c r="E45" s="687">
        <v>1</v>
      </c>
      <c r="F45" s="688"/>
      <c r="G45" s="686">
        <v>10</v>
      </c>
      <c r="H45" s="686"/>
      <c r="I45" s="689" t="s">
        <v>566</v>
      </c>
      <c r="J45" s="690"/>
      <c r="K45" s="690"/>
      <c r="L45" s="690"/>
      <c r="M45" s="690"/>
      <c r="N45" s="690"/>
      <c r="O45" s="690"/>
      <c r="P45" s="690"/>
      <c r="Q45" s="690"/>
      <c r="R45" s="690"/>
      <c r="S45" s="690"/>
      <c r="T45" s="690"/>
      <c r="U45" s="690"/>
      <c r="V45" s="691"/>
    </row>
    <row r="46" spans="1:34" ht="60" customHeight="1">
      <c r="A46" s="11"/>
      <c r="B46" s="535" t="s">
        <v>567</v>
      </c>
      <c r="C46" s="536"/>
      <c r="D46" s="536"/>
      <c r="E46" s="687">
        <v>1</v>
      </c>
      <c r="F46" s="688"/>
      <c r="G46" s="670" t="s">
        <v>494</v>
      </c>
      <c r="H46" s="672"/>
      <c r="I46" s="689" t="s">
        <v>568</v>
      </c>
      <c r="J46" s="690"/>
      <c r="K46" s="690"/>
      <c r="L46" s="690"/>
      <c r="M46" s="690"/>
      <c r="N46" s="690"/>
      <c r="O46" s="690"/>
      <c r="P46" s="690"/>
      <c r="Q46" s="690"/>
      <c r="R46" s="690"/>
      <c r="S46" s="690"/>
      <c r="T46" s="690"/>
      <c r="U46" s="690"/>
      <c r="V46" s="691"/>
    </row>
    <row r="47" spans="1:34" ht="58.5" customHeight="1">
      <c r="A47" s="11"/>
      <c r="B47" s="535" t="s">
        <v>569</v>
      </c>
      <c r="C47" s="536"/>
      <c r="D47" s="536"/>
      <c r="E47" s="687">
        <v>1</v>
      </c>
      <c r="F47" s="688"/>
      <c r="G47" s="670" t="s">
        <v>494</v>
      </c>
      <c r="H47" s="672"/>
      <c r="I47" s="689" t="s">
        <v>570</v>
      </c>
      <c r="J47" s="690"/>
      <c r="K47" s="690"/>
      <c r="L47" s="690"/>
      <c r="M47" s="690"/>
      <c r="N47" s="690"/>
      <c r="O47" s="690"/>
      <c r="P47" s="690"/>
      <c r="Q47" s="690"/>
      <c r="R47" s="690"/>
      <c r="S47" s="690"/>
      <c r="T47" s="690"/>
      <c r="U47" s="690"/>
      <c r="V47" s="691"/>
    </row>
    <row r="48" spans="1:34" ht="51" customHeight="1">
      <c r="A48" s="11"/>
      <c r="B48" s="535" t="s">
        <v>571</v>
      </c>
      <c r="C48" s="536"/>
      <c r="D48" s="536"/>
      <c r="E48" s="687">
        <v>1</v>
      </c>
      <c r="F48" s="688"/>
      <c r="G48" s="670">
        <v>10</v>
      </c>
      <c r="H48" s="672"/>
      <c r="I48" s="689" t="s">
        <v>572</v>
      </c>
      <c r="J48" s="690"/>
      <c r="K48" s="690"/>
      <c r="L48" s="690"/>
      <c r="M48" s="690"/>
      <c r="N48" s="690"/>
      <c r="O48" s="690"/>
      <c r="P48" s="690"/>
      <c r="Q48" s="690"/>
      <c r="R48" s="690"/>
      <c r="S48" s="690"/>
      <c r="T48" s="690"/>
      <c r="U48" s="690"/>
      <c r="V48" s="691"/>
    </row>
    <row r="49" spans="1:25" ht="63" customHeight="1">
      <c r="A49" s="11"/>
      <c r="B49" s="535" t="s">
        <v>573</v>
      </c>
      <c r="C49" s="536"/>
      <c r="D49" s="536"/>
      <c r="E49" s="687">
        <v>1</v>
      </c>
      <c r="F49" s="688"/>
      <c r="G49" s="670" t="s">
        <v>494</v>
      </c>
      <c r="H49" s="672"/>
      <c r="I49" s="689" t="s">
        <v>570</v>
      </c>
      <c r="J49" s="690"/>
      <c r="K49" s="690"/>
      <c r="L49" s="690"/>
      <c r="M49" s="690"/>
      <c r="N49" s="690"/>
      <c r="O49" s="690"/>
      <c r="P49" s="690"/>
      <c r="Q49" s="690"/>
      <c r="R49" s="690"/>
      <c r="S49" s="690"/>
      <c r="T49" s="690"/>
      <c r="U49" s="690"/>
      <c r="V49" s="691"/>
    </row>
    <row r="50" spans="1:25" ht="15.75">
      <c r="C50" s="606" t="s">
        <v>64</v>
      </c>
      <c r="D50" s="607"/>
      <c r="E50" s="225">
        <f>SUM(E45:E49)</f>
        <v>5</v>
      </c>
    </row>
    <row r="53" spans="1:25">
      <c r="B53" s="562" t="s">
        <v>197</v>
      </c>
      <c r="C53" s="562"/>
    </row>
    <row r="54" spans="1:25" ht="47.45" customHeight="1">
      <c r="A54" s="171" t="s">
        <v>574</v>
      </c>
      <c r="B54" s="692" t="s">
        <v>117</v>
      </c>
      <c r="C54" s="692"/>
      <c r="D54" s="693" t="s">
        <v>118</v>
      </c>
      <c r="E54" s="693"/>
      <c r="F54" s="694" t="s">
        <v>119</v>
      </c>
      <c r="G54" s="694"/>
      <c r="H54" s="694"/>
      <c r="I54" s="694"/>
      <c r="J54" s="694"/>
      <c r="K54" s="694"/>
      <c r="L54" s="694"/>
      <c r="M54" s="694"/>
      <c r="N54" s="694"/>
      <c r="O54" s="694"/>
      <c r="P54" s="694"/>
      <c r="Q54" s="695" t="s">
        <v>575</v>
      </c>
      <c r="R54" s="696"/>
      <c r="S54" s="696"/>
      <c r="T54" s="696"/>
      <c r="U54" s="696"/>
      <c r="V54" s="696"/>
      <c r="W54" s="696"/>
      <c r="X54" s="696"/>
      <c r="Y54" s="697"/>
    </row>
    <row r="55" spans="1:25" ht="43.5" customHeight="1">
      <c r="A55" s="380" t="s">
        <v>273</v>
      </c>
      <c r="B55" s="536" t="s">
        <v>576</v>
      </c>
      <c r="C55" s="536"/>
      <c r="D55" s="685">
        <v>1</v>
      </c>
      <c r="E55" s="685"/>
      <c r="F55" s="686" t="s">
        <v>126</v>
      </c>
      <c r="G55" s="686"/>
      <c r="H55" s="686"/>
      <c r="I55" s="686"/>
      <c r="J55" s="686"/>
      <c r="K55" s="686"/>
      <c r="L55" s="686"/>
      <c r="M55" s="686"/>
      <c r="N55" s="686"/>
      <c r="O55" s="686"/>
      <c r="P55" s="686"/>
      <c r="Q55" s="673">
        <v>50</v>
      </c>
      <c r="R55" s="674"/>
      <c r="S55" s="674"/>
      <c r="T55" s="674"/>
      <c r="U55" s="674"/>
      <c r="V55" s="674"/>
      <c r="W55" s="674"/>
      <c r="X55" s="674"/>
      <c r="Y55" s="675"/>
    </row>
    <row r="56" spans="1:25" ht="63.75" customHeight="1">
      <c r="A56" s="381" t="s">
        <v>577</v>
      </c>
      <c r="B56" s="536" t="s">
        <v>578</v>
      </c>
      <c r="C56" s="536"/>
      <c r="D56" s="685">
        <v>1</v>
      </c>
      <c r="E56" s="685"/>
      <c r="F56" s="686" t="s">
        <v>128</v>
      </c>
      <c r="G56" s="686"/>
      <c r="H56" s="686"/>
      <c r="I56" s="686"/>
      <c r="J56" s="686"/>
      <c r="K56" s="686"/>
      <c r="L56" s="686"/>
      <c r="M56" s="686"/>
      <c r="N56" s="686"/>
      <c r="O56" s="686"/>
      <c r="P56" s="686"/>
      <c r="Q56" s="673">
        <v>50</v>
      </c>
      <c r="R56" s="674"/>
      <c r="S56" s="674"/>
      <c r="T56" s="674"/>
      <c r="U56" s="674"/>
      <c r="V56" s="674"/>
      <c r="W56" s="674"/>
      <c r="X56" s="674"/>
      <c r="Y56" s="675"/>
    </row>
    <row r="57" spans="1:25" ht="60.75" customHeight="1">
      <c r="A57" s="381" t="s">
        <v>124</v>
      </c>
      <c r="B57" s="536" t="s">
        <v>269</v>
      </c>
      <c r="C57" s="536"/>
      <c r="D57" s="685">
        <v>1</v>
      </c>
      <c r="E57" s="685"/>
      <c r="F57" s="686" t="s">
        <v>126</v>
      </c>
      <c r="G57" s="686"/>
      <c r="H57" s="686"/>
      <c r="I57" s="686"/>
      <c r="J57" s="686"/>
      <c r="K57" s="686"/>
      <c r="L57" s="686"/>
      <c r="M57" s="686"/>
      <c r="N57" s="686"/>
      <c r="O57" s="686"/>
      <c r="P57" s="686"/>
      <c r="Q57" s="673">
        <v>50</v>
      </c>
      <c r="R57" s="674"/>
      <c r="S57" s="674"/>
      <c r="T57" s="674"/>
      <c r="U57" s="674"/>
      <c r="V57" s="674"/>
      <c r="W57" s="674"/>
      <c r="X57" s="674"/>
      <c r="Y57" s="675"/>
    </row>
    <row r="58" spans="1:25" ht="60">
      <c r="A58" s="381" t="s">
        <v>124</v>
      </c>
      <c r="B58" s="536" t="s">
        <v>655</v>
      </c>
      <c r="C58" s="536"/>
      <c r="D58" s="685">
        <v>1</v>
      </c>
      <c r="E58" s="685"/>
      <c r="F58" s="670" t="s">
        <v>307</v>
      </c>
      <c r="G58" s="671"/>
      <c r="H58" s="671"/>
      <c r="I58" s="671"/>
      <c r="J58" s="671"/>
      <c r="K58" s="671"/>
      <c r="L58" s="671"/>
      <c r="M58" s="671"/>
      <c r="N58" s="671"/>
      <c r="O58" s="671"/>
      <c r="P58" s="672"/>
      <c r="Q58" s="673">
        <v>40</v>
      </c>
      <c r="R58" s="674"/>
      <c r="S58" s="674"/>
      <c r="T58" s="674"/>
      <c r="U58" s="674"/>
      <c r="V58" s="674"/>
      <c r="W58" s="674"/>
      <c r="X58" s="674"/>
      <c r="Y58" s="675"/>
    </row>
    <row r="59" spans="1:25" ht="75">
      <c r="A59" s="381" t="s">
        <v>273</v>
      </c>
      <c r="B59" s="536" t="s">
        <v>656</v>
      </c>
      <c r="C59" s="536"/>
      <c r="D59" s="685">
        <v>1</v>
      </c>
      <c r="E59" s="685"/>
      <c r="F59" s="670" t="s">
        <v>128</v>
      </c>
      <c r="G59" s="671"/>
      <c r="H59" s="671"/>
      <c r="I59" s="671"/>
      <c r="J59" s="671"/>
      <c r="K59" s="671"/>
      <c r="L59" s="671"/>
      <c r="M59" s="671"/>
      <c r="N59" s="671"/>
      <c r="O59" s="671"/>
      <c r="P59" s="672"/>
      <c r="Q59" s="673">
        <v>40</v>
      </c>
      <c r="R59" s="674"/>
      <c r="S59" s="674"/>
      <c r="T59" s="674"/>
      <c r="U59" s="674"/>
      <c r="V59" s="674"/>
      <c r="W59" s="674"/>
      <c r="X59" s="674"/>
      <c r="Y59" s="675"/>
    </row>
    <row r="60" spans="1:25" ht="75">
      <c r="A60" s="381" t="s">
        <v>579</v>
      </c>
      <c r="B60" s="536" t="s">
        <v>657</v>
      </c>
      <c r="C60" s="536"/>
      <c r="D60" s="668">
        <v>1</v>
      </c>
      <c r="E60" s="669"/>
      <c r="F60" s="670" t="s">
        <v>131</v>
      </c>
      <c r="G60" s="671"/>
      <c r="H60" s="671"/>
      <c r="I60" s="671"/>
      <c r="J60" s="671"/>
      <c r="K60" s="671"/>
      <c r="L60" s="671"/>
      <c r="M60" s="671"/>
      <c r="N60" s="671"/>
      <c r="O60" s="671"/>
      <c r="P60" s="672"/>
      <c r="Q60" s="673">
        <v>50</v>
      </c>
      <c r="R60" s="674"/>
      <c r="S60" s="674"/>
      <c r="T60" s="674"/>
      <c r="U60" s="674"/>
      <c r="V60" s="674"/>
      <c r="W60" s="674"/>
      <c r="X60" s="674"/>
      <c r="Y60" s="675"/>
    </row>
    <row r="61" spans="1:25" ht="45">
      <c r="A61" s="381" t="s">
        <v>580</v>
      </c>
      <c r="B61" s="536" t="s">
        <v>658</v>
      </c>
      <c r="C61" s="536"/>
      <c r="D61" s="668">
        <v>1</v>
      </c>
      <c r="E61" s="669"/>
      <c r="F61" s="670" t="s">
        <v>307</v>
      </c>
      <c r="G61" s="671"/>
      <c r="H61" s="671"/>
      <c r="I61" s="671"/>
      <c r="J61" s="671"/>
      <c r="K61" s="671"/>
      <c r="L61" s="671"/>
      <c r="M61" s="671"/>
      <c r="N61" s="671"/>
      <c r="O61" s="671"/>
      <c r="P61" s="672"/>
      <c r="Q61" s="673">
        <v>50</v>
      </c>
      <c r="R61" s="674"/>
      <c r="S61" s="674"/>
      <c r="T61" s="674"/>
      <c r="U61" s="674"/>
      <c r="V61" s="674"/>
      <c r="W61" s="674"/>
      <c r="X61" s="674"/>
      <c r="Y61" s="675"/>
    </row>
    <row r="62" spans="1:25" ht="75">
      <c r="A62" s="381" t="s">
        <v>273</v>
      </c>
      <c r="B62" s="535" t="s">
        <v>275</v>
      </c>
      <c r="C62" s="684"/>
      <c r="D62" s="668">
        <v>1</v>
      </c>
      <c r="E62" s="669"/>
      <c r="F62" s="670" t="s">
        <v>128</v>
      </c>
      <c r="G62" s="671"/>
      <c r="H62" s="671"/>
      <c r="I62" s="671"/>
      <c r="J62" s="671"/>
      <c r="K62" s="671"/>
      <c r="L62" s="671"/>
      <c r="M62" s="671"/>
      <c r="N62" s="671"/>
      <c r="O62" s="671"/>
      <c r="P62" s="672"/>
      <c r="Q62" s="673">
        <v>40</v>
      </c>
      <c r="R62" s="674"/>
      <c r="S62" s="674"/>
      <c r="T62" s="674"/>
      <c r="U62" s="674"/>
      <c r="V62" s="674"/>
      <c r="W62" s="674"/>
      <c r="X62" s="674"/>
      <c r="Y62" s="675"/>
    </row>
    <row r="63" spans="1:25" ht="45">
      <c r="A63" s="381" t="s">
        <v>281</v>
      </c>
      <c r="B63" s="536" t="s">
        <v>659</v>
      </c>
      <c r="C63" s="536"/>
      <c r="D63" s="668">
        <v>1</v>
      </c>
      <c r="E63" s="669"/>
      <c r="F63" s="670" t="s">
        <v>123</v>
      </c>
      <c r="G63" s="671"/>
      <c r="H63" s="671"/>
      <c r="I63" s="671"/>
      <c r="J63" s="671"/>
      <c r="K63" s="671"/>
      <c r="L63" s="671"/>
      <c r="M63" s="671"/>
      <c r="N63" s="671"/>
      <c r="O63" s="671"/>
      <c r="P63" s="672"/>
      <c r="Q63" s="673">
        <v>20</v>
      </c>
      <c r="R63" s="674"/>
      <c r="S63" s="674"/>
      <c r="T63" s="674"/>
      <c r="U63" s="674"/>
      <c r="V63" s="674"/>
      <c r="W63" s="674"/>
      <c r="X63" s="674"/>
      <c r="Y63" s="675"/>
    </row>
    <row r="64" spans="1:25" ht="45">
      <c r="A64" s="381" t="s">
        <v>281</v>
      </c>
      <c r="B64" s="536" t="s">
        <v>646</v>
      </c>
      <c r="C64" s="536"/>
      <c r="D64" s="668">
        <v>1</v>
      </c>
      <c r="E64" s="669"/>
      <c r="F64" s="670" t="s">
        <v>128</v>
      </c>
      <c r="G64" s="671"/>
      <c r="H64" s="671"/>
      <c r="I64" s="671"/>
      <c r="J64" s="671"/>
      <c r="K64" s="671"/>
      <c r="L64" s="671"/>
      <c r="M64" s="671"/>
      <c r="N64" s="671"/>
      <c r="O64" s="671"/>
      <c r="P64" s="672"/>
      <c r="Q64" s="673">
        <v>40</v>
      </c>
      <c r="R64" s="674"/>
      <c r="S64" s="674"/>
      <c r="T64" s="674"/>
      <c r="U64" s="674"/>
      <c r="V64" s="674"/>
      <c r="W64" s="674"/>
      <c r="X64" s="674"/>
      <c r="Y64" s="675"/>
    </row>
    <row r="65" spans="1:25" ht="15.75">
      <c r="A65" s="172"/>
      <c r="B65" s="536"/>
      <c r="C65" s="536"/>
      <c r="D65" s="668"/>
      <c r="E65" s="669"/>
      <c r="F65" s="670"/>
      <c r="G65" s="671"/>
      <c r="H65" s="671"/>
      <c r="I65" s="671"/>
      <c r="J65" s="671"/>
      <c r="K65" s="671"/>
      <c r="L65" s="671"/>
      <c r="M65" s="671"/>
      <c r="N65" s="671"/>
      <c r="O65" s="671"/>
      <c r="P65" s="672"/>
      <c r="Q65" s="676"/>
      <c r="R65" s="677"/>
      <c r="S65" s="677"/>
      <c r="T65" s="677"/>
      <c r="U65" s="677"/>
      <c r="V65" s="677"/>
      <c r="W65" s="677"/>
      <c r="X65" s="677"/>
      <c r="Y65" s="678"/>
    </row>
    <row r="66" spans="1:25" ht="18.75">
      <c r="C66" s="23" t="s">
        <v>64</v>
      </c>
      <c r="D66" s="229">
        <f>SUM(D55:D65)</f>
        <v>10</v>
      </c>
    </row>
    <row r="68" spans="1:25" ht="15.75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</row>
    <row r="69" spans="1:25" ht="15.75">
      <c r="A69" s="230"/>
      <c r="B69" s="230" t="s">
        <v>463</v>
      </c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</row>
    <row r="70" spans="1:25" ht="15.75">
      <c r="A70" s="230"/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</row>
    <row r="71" spans="1:25" ht="15.75">
      <c r="A71" s="230"/>
      <c r="B71" s="230"/>
      <c r="C71" s="231" t="s">
        <v>581</v>
      </c>
      <c r="D71" s="230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</row>
    <row r="72" spans="1:25" ht="46.9" customHeight="1">
      <c r="A72" s="232" t="s">
        <v>116</v>
      </c>
      <c r="B72" s="233" t="s">
        <v>117</v>
      </c>
      <c r="C72" s="679" t="s">
        <v>118</v>
      </c>
      <c r="D72" s="679"/>
      <c r="E72" s="679"/>
      <c r="F72" s="679"/>
      <c r="G72" s="679"/>
      <c r="H72" s="680" t="s">
        <v>119</v>
      </c>
      <c r="I72" s="681"/>
      <c r="J72" s="681"/>
      <c r="K72" s="681"/>
      <c r="L72" s="681"/>
      <c r="M72" s="681"/>
      <c r="N72" s="681"/>
      <c r="O72" s="681"/>
      <c r="P72" s="682"/>
      <c r="Q72" s="683" t="s">
        <v>575</v>
      </c>
      <c r="R72" s="683"/>
      <c r="S72" s="683"/>
      <c r="T72" s="683"/>
      <c r="U72" s="683"/>
      <c r="V72" s="683"/>
      <c r="W72" s="683"/>
      <c r="X72" s="683"/>
      <c r="Y72" s="683"/>
    </row>
    <row r="73" spans="1:25" ht="15.75">
      <c r="A73" s="664" t="s">
        <v>582</v>
      </c>
      <c r="B73" s="234" t="s">
        <v>583</v>
      </c>
      <c r="C73" s="658"/>
      <c r="D73" s="659"/>
      <c r="E73" s="659"/>
      <c r="F73" s="659"/>
      <c r="G73" s="660"/>
      <c r="H73" s="661"/>
      <c r="I73" s="662"/>
      <c r="J73" s="662"/>
      <c r="K73" s="662"/>
      <c r="L73" s="662"/>
      <c r="M73" s="662"/>
      <c r="N73" s="662"/>
      <c r="O73" s="662"/>
      <c r="P73" s="663"/>
      <c r="Q73" s="661"/>
      <c r="R73" s="662"/>
      <c r="S73" s="662"/>
      <c r="T73" s="662"/>
      <c r="U73" s="662"/>
      <c r="V73" s="662"/>
      <c r="W73" s="662"/>
      <c r="X73" s="662"/>
      <c r="Y73" s="663"/>
    </row>
    <row r="74" spans="1:25" ht="31.5">
      <c r="A74" s="664"/>
      <c r="B74" s="234" t="s">
        <v>584</v>
      </c>
      <c r="C74" s="665"/>
      <c r="D74" s="666"/>
      <c r="E74" s="666"/>
      <c r="F74" s="666"/>
      <c r="G74" s="667"/>
      <c r="H74" s="661"/>
      <c r="I74" s="662"/>
      <c r="J74" s="662"/>
      <c r="K74" s="662"/>
      <c r="L74" s="662"/>
      <c r="M74" s="662"/>
      <c r="N74" s="662"/>
      <c r="O74" s="662"/>
      <c r="P74" s="663"/>
      <c r="Q74" s="661"/>
      <c r="R74" s="662"/>
      <c r="S74" s="662"/>
      <c r="T74" s="662"/>
      <c r="U74" s="662"/>
      <c r="V74" s="662"/>
      <c r="W74" s="662"/>
      <c r="X74" s="662"/>
      <c r="Y74" s="663"/>
    </row>
    <row r="75" spans="1:25" ht="15.75">
      <c r="A75" s="664"/>
      <c r="B75" s="234" t="s">
        <v>585</v>
      </c>
      <c r="C75" s="665"/>
      <c r="D75" s="666"/>
      <c r="E75" s="666"/>
      <c r="F75" s="666"/>
      <c r="G75" s="667"/>
      <c r="H75" s="661"/>
      <c r="I75" s="662"/>
      <c r="J75" s="662"/>
      <c r="K75" s="662"/>
      <c r="L75" s="662"/>
      <c r="M75" s="662"/>
      <c r="N75" s="662"/>
      <c r="O75" s="662"/>
      <c r="P75" s="663"/>
      <c r="Q75" s="661"/>
      <c r="R75" s="662"/>
      <c r="S75" s="662"/>
      <c r="T75" s="662"/>
      <c r="U75" s="662"/>
      <c r="V75" s="662"/>
      <c r="W75" s="662"/>
      <c r="X75" s="662"/>
      <c r="Y75" s="663"/>
    </row>
    <row r="76" spans="1:25" ht="31.5">
      <c r="A76" s="664"/>
      <c r="B76" s="234" t="s">
        <v>586</v>
      </c>
      <c r="C76" s="665"/>
      <c r="D76" s="666"/>
      <c r="E76" s="666"/>
      <c r="F76" s="666"/>
      <c r="G76" s="667"/>
      <c r="H76" s="661"/>
      <c r="I76" s="662"/>
      <c r="J76" s="662"/>
      <c r="K76" s="662"/>
      <c r="L76" s="662"/>
      <c r="M76" s="662"/>
      <c r="N76" s="662"/>
      <c r="O76" s="662"/>
      <c r="P76" s="663"/>
      <c r="Q76" s="661"/>
      <c r="R76" s="662"/>
      <c r="S76" s="662"/>
      <c r="T76" s="662"/>
      <c r="U76" s="662"/>
      <c r="V76" s="662"/>
      <c r="W76" s="662"/>
      <c r="X76" s="662"/>
      <c r="Y76" s="663"/>
    </row>
    <row r="77" spans="1:25" ht="15.75">
      <c r="A77" s="664"/>
      <c r="B77" s="234" t="s">
        <v>587</v>
      </c>
      <c r="C77" s="665"/>
      <c r="D77" s="666"/>
      <c r="E77" s="666"/>
      <c r="F77" s="666"/>
      <c r="G77" s="667"/>
      <c r="H77" s="661"/>
      <c r="I77" s="662"/>
      <c r="J77" s="662"/>
      <c r="K77" s="662"/>
      <c r="L77" s="662"/>
      <c r="M77" s="662"/>
      <c r="N77" s="662"/>
      <c r="O77" s="662"/>
      <c r="P77" s="663"/>
      <c r="Q77" s="661"/>
      <c r="R77" s="662"/>
      <c r="S77" s="662"/>
      <c r="T77" s="662"/>
      <c r="U77" s="662"/>
      <c r="V77" s="662"/>
      <c r="W77" s="662"/>
      <c r="X77" s="662"/>
      <c r="Y77" s="663"/>
    </row>
    <row r="78" spans="1:25" ht="78.75">
      <c r="A78" s="664"/>
      <c r="B78" s="234" t="s">
        <v>588</v>
      </c>
      <c r="C78" s="665"/>
      <c r="D78" s="666"/>
      <c r="E78" s="666"/>
      <c r="F78" s="666"/>
      <c r="G78" s="667"/>
      <c r="H78" s="661"/>
      <c r="I78" s="662"/>
      <c r="J78" s="662"/>
      <c r="K78" s="662"/>
      <c r="L78" s="662"/>
      <c r="M78" s="662"/>
      <c r="N78" s="662"/>
      <c r="O78" s="662"/>
      <c r="P78" s="663"/>
      <c r="Q78" s="661"/>
      <c r="R78" s="662"/>
      <c r="S78" s="662"/>
      <c r="T78" s="662"/>
      <c r="U78" s="662"/>
      <c r="V78" s="662"/>
      <c r="W78" s="662"/>
      <c r="X78" s="662"/>
      <c r="Y78" s="663"/>
    </row>
  </sheetData>
  <mergeCells count="254">
    <mergeCell ref="W2:AE2"/>
    <mergeCell ref="Y5:AB5"/>
    <mergeCell ref="AC5:AH5"/>
    <mergeCell ref="A6:B6"/>
    <mergeCell ref="C6:X6"/>
    <mergeCell ref="C7:W7"/>
    <mergeCell ref="Y7:AD7"/>
    <mergeCell ref="AE7:AH7"/>
    <mergeCell ref="A7:A9"/>
    <mergeCell ref="X7:X9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Y8:Z8"/>
    <mergeCell ref="AA8:AB8"/>
    <mergeCell ref="AF8:AH8"/>
    <mergeCell ref="W8:W9"/>
    <mergeCell ref="AD8:AD9"/>
    <mergeCell ref="AE8:AE9"/>
    <mergeCell ref="A10:V10"/>
    <mergeCell ref="A11:A12"/>
    <mergeCell ref="A13:A14"/>
    <mergeCell ref="A15:A18"/>
    <mergeCell ref="A19:A21"/>
    <mergeCell ref="A22:A24"/>
    <mergeCell ref="A29:V29"/>
    <mergeCell ref="U30:V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2:V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S34:T34"/>
    <mergeCell ref="U34:V34"/>
    <mergeCell ref="A35:B35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U36:V36"/>
    <mergeCell ref="A37:B37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8:V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40:V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A42:Z42"/>
    <mergeCell ref="B43:C43"/>
    <mergeCell ref="B44:D44"/>
    <mergeCell ref="E44:F44"/>
    <mergeCell ref="G44:H44"/>
    <mergeCell ref="I44:V44"/>
    <mergeCell ref="B45:D45"/>
    <mergeCell ref="E45:F45"/>
    <mergeCell ref="G45:H45"/>
    <mergeCell ref="I45:V45"/>
    <mergeCell ref="B46:D46"/>
    <mergeCell ref="E46:F46"/>
    <mergeCell ref="G46:H46"/>
    <mergeCell ref="I46:V46"/>
    <mergeCell ref="B47:D47"/>
    <mergeCell ref="E47:F47"/>
    <mergeCell ref="G47:H47"/>
    <mergeCell ref="I47:V47"/>
    <mergeCell ref="B48:D48"/>
    <mergeCell ref="E48:F48"/>
    <mergeCell ref="G48:H48"/>
    <mergeCell ref="I48:V48"/>
    <mergeCell ref="B49:D49"/>
    <mergeCell ref="E49:F49"/>
    <mergeCell ref="G49:H49"/>
    <mergeCell ref="I49:V49"/>
    <mergeCell ref="C50:D50"/>
    <mergeCell ref="B53:C53"/>
    <mergeCell ref="B54:C54"/>
    <mergeCell ref="D54:E54"/>
    <mergeCell ref="F54:P54"/>
    <mergeCell ref="Q54:Y54"/>
    <mergeCell ref="B55:C55"/>
    <mergeCell ref="D55:E55"/>
    <mergeCell ref="F55:P55"/>
    <mergeCell ref="Q55:Y55"/>
    <mergeCell ref="B56:C56"/>
    <mergeCell ref="D56:E56"/>
    <mergeCell ref="F56:P56"/>
    <mergeCell ref="Q56:Y56"/>
    <mergeCell ref="B57:C57"/>
    <mergeCell ref="D57:E57"/>
    <mergeCell ref="F57:P57"/>
    <mergeCell ref="Q57:Y57"/>
    <mergeCell ref="B58:C58"/>
    <mergeCell ref="D58:E58"/>
    <mergeCell ref="F58:P58"/>
    <mergeCell ref="Q58:Y58"/>
    <mergeCell ref="B59:C59"/>
    <mergeCell ref="D59:E59"/>
    <mergeCell ref="F59:P59"/>
    <mergeCell ref="Q59:Y59"/>
    <mergeCell ref="B60:C60"/>
    <mergeCell ref="D60:E60"/>
    <mergeCell ref="F60:P60"/>
    <mergeCell ref="Q60:Y60"/>
    <mergeCell ref="B61:C61"/>
    <mergeCell ref="D61:E61"/>
    <mergeCell ref="F61:P61"/>
    <mergeCell ref="Q61:Y61"/>
    <mergeCell ref="B62:C62"/>
    <mergeCell ref="D62:E62"/>
    <mergeCell ref="F62:P62"/>
    <mergeCell ref="Q62:Y62"/>
    <mergeCell ref="B63:C63"/>
    <mergeCell ref="D63:E63"/>
    <mergeCell ref="F63:P63"/>
    <mergeCell ref="Q63:Y63"/>
    <mergeCell ref="B64:C64"/>
    <mergeCell ref="D64:E64"/>
    <mergeCell ref="F64:P64"/>
    <mergeCell ref="Q64:Y64"/>
    <mergeCell ref="B65:C65"/>
    <mergeCell ref="D65:E65"/>
    <mergeCell ref="F65:P65"/>
    <mergeCell ref="Q65:Y65"/>
    <mergeCell ref="C72:G72"/>
    <mergeCell ref="H72:P72"/>
    <mergeCell ref="Q72:Y72"/>
    <mergeCell ref="C73:G73"/>
    <mergeCell ref="H73:P73"/>
    <mergeCell ref="Q73:Y73"/>
    <mergeCell ref="A73:A78"/>
    <mergeCell ref="C74:G74"/>
    <mergeCell ref="H74:P74"/>
    <mergeCell ref="Q74:Y74"/>
    <mergeCell ref="C75:G75"/>
    <mergeCell ref="H75:P75"/>
    <mergeCell ref="Q75:Y75"/>
    <mergeCell ref="C76:G76"/>
    <mergeCell ref="H76:P76"/>
    <mergeCell ref="Q76:Y76"/>
    <mergeCell ref="C77:G77"/>
    <mergeCell ref="H77:P77"/>
    <mergeCell ref="Q77:Y77"/>
    <mergeCell ref="C78:G78"/>
    <mergeCell ref="H78:P78"/>
    <mergeCell ref="Q78:Y78"/>
  </mergeCells>
  <hyperlinks>
    <hyperlink ref="AB13" r:id="rId1"/>
    <hyperlink ref="AA25" r:id="rId2"/>
  </hyperlinks>
  <pageMargins left="0.7" right="0.7" top="0.75" bottom="0.75" header="0.3" footer="0.3"/>
  <pageSetup paperSize="9" fitToWidth="0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topLeftCell="A50" zoomScale="75" workbookViewId="0">
      <selection activeCell="Z62" sqref="Z62"/>
    </sheetView>
  </sheetViews>
  <sheetFormatPr defaultRowHeight="15"/>
  <cols>
    <col min="1" max="1" width="26" customWidth="1"/>
    <col min="2" max="2" width="25" customWidth="1"/>
    <col min="3" max="3" width="7" customWidth="1"/>
    <col min="4" max="4" width="6.7109375" customWidth="1"/>
    <col min="5" max="5" width="6.85546875" customWidth="1"/>
    <col min="6" max="6" width="6.7109375" customWidth="1"/>
    <col min="7" max="22" width="5.28515625" customWidth="1"/>
    <col min="23" max="23" width="15.28515625" hidden="1" customWidth="1"/>
    <col min="24" max="24" width="15.7109375" hidden="1" customWidth="1"/>
    <col min="25" max="25" width="14.140625" customWidth="1"/>
    <col min="26" max="26" width="19.28515625" customWidth="1"/>
    <col min="27" max="27" width="26.140625" customWidth="1"/>
    <col min="28" max="28" width="37.85546875" customWidth="1"/>
    <col min="29" max="29" width="20.140625" customWidth="1"/>
    <col min="30" max="30" width="23.42578125" customWidth="1"/>
    <col min="31" max="31" width="34.140625" customWidth="1"/>
    <col min="32" max="32" width="23.85546875" customWidth="1"/>
    <col min="33" max="33" width="19.85546875" customWidth="1"/>
    <col min="34" max="34" width="21.85546875" customWidth="1"/>
  </cols>
  <sheetData>
    <row r="1" spans="1:34" ht="8.2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4" ht="20.25">
      <c r="A2" t="s">
        <v>460</v>
      </c>
      <c r="B2" s="8"/>
      <c r="W2" s="528" t="s">
        <v>589</v>
      </c>
      <c r="X2" s="528"/>
      <c r="Y2" s="528"/>
      <c r="Z2" s="528"/>
      <c r="AA2" s="528"/>
      <c r="AB2" s="528"/>
      <c r="AC2" s="528"/>
      <c r="AD2" s="528"/>
      <c r="AE2" s="528"/>
      <c r="AF2" s="173"/>
      <c r="AG2" s="173"/>
    </row>
    <row r="3" spans="1:34">
      <c r="AB3" s="13" t="s">
        <v>3</v>
      </c>
      <c r="AC3" s="57">
        <v>6</v>
      </c>
      <c r="AD3" s="58"/>
      <c r="AE3" s="45"/>
      <c r="AF3" s="45"/>
      <c r="AG3" s="45"/>
      <c r="AH3" s="45"/>
    </row>
    <row r="4" spans="1:34">
      <c r="AB4" s="13" t="s">
        <v>4</v>
      </c>
      <c r="AC4" s="57">
        <v>34</v>
      </c>
      <c r="AD4" s="58"/>
      <c r="AE4" s="45"/>
      <c r="AF4" s="45"/>
      <c r="AG4" s="45"/>
      <c r="AH4" s="45"/>
    </row>
    <row r="5" spans="1:34">
      <c r="Y5" s="529" t="s">
        <v>462</v>
      </c>
      <c r="Z5" s="529"/>
      <c r="AA5" s="529"/>
      <c r="AB5" s="529"/>
      <c r="AC5" s="728"/>
      <c r="AD5" s="729"/>
      <c r="AE5" s="729"/>
      <c r="AF5" s="729"/>
      <c r="AG5" s="729"/>
      <c r="AH5" s="729"/>
    </row>
    <row r="6" spans="1:34" ht="28.9" customHeight="1">
      <c r="A6" s="730" t="s">
        <v>463</v>
      </c>
      <c r="B6" s="730"/>
      <c r="C6" s="731" t="s">
        <v>464</v>
      </c>
      <c r="D6" s="731"/>
      <c r="E6" s="731"/>
      <c r="F6" s="731"/>
      <c r="G6" s="731"/>
      <c r="H6" s="731"/>
      <c r="I6" s="731"/>
      <c r="J6" s="731"/>
      <c r="K6" s="731"/>
      <c r="L6" s="731"/>
      <c r="M6" s="731"/>
      <c r="N6" s="731"/>
      <c r="O6" s="731"/>
      <c r="P6" s="731"/>
      <c r="Q6" s="731"/>
      <c r="R6" s="731"/>
      <c r="S6" s="731"/>
      <c r="T6" s="731"/>
      <c r="U6" s="731"/>
      <c r="V6" s="731"/>
      <c r="W6" s="732"/>
      <c r="X6" s="732"/>
      <c r="AB6" s="13" t="s">
        <v>465</v>
      </c>
      <c r="AC6" s="228" t="s">
        <v>466</v>
      </c>
      <c r="AD6" s="45"/>
      <c r="AE6" s="45"/>
      <c r="AF6" s="45"/>
      <c r="AG6" s="45"/>
      <c r="AH6" s="45"/>
    </row>
    <row r="7" spans="1:34" ht="79.900000000000006" customHeight="1">
      <c r="A7" s="738" t="s">
        <v>467</v>
      </c>
      <c r="B7" s="174"/>
      <c r="C7" s="733" t="s">
        <v>468</v>
      </c>
      <c r="D7" s="733"/>
      <c r="E7" s="733"/>
      <c r="F7" s="733"/>
      <c r="G7" s="733"/>
      <c r="H7" s="733"/>
      <c r="I7" s="733"/>
      <c r="J7" s="733"/>
      <c r="K7" s="733"/>
      <c r="L7" s="733"/>
      <c r="M7" s="733"/>
      <c r="N7" s="733"/>
      <c r="O7" s="733"/>
      <c r="P7" s="733"/>
      <c r="Q7" s="733"/>
      <c r="R7" s="733"/>
      <c r="S7" s="733"/>
      <c r="T7" s="733"/>
      <c r="U7" s="733"/>
      <c r="V7" s="733"/>
      <c r="W7" s="734"/>
      <c r="X7" s="480" t="s">
        <v>469</v>
      </c>
      <c r="Y7" s="735" t="s">
        <v>10</v>
      </c>
      <c r="Z7" s="736"/>
      <c r="AA7" s="736"/>
      <c r="AB7" s="736"/>
      <c r="AC7" s="736"/>
      <c r="AD7" s="736"/>
      <c r="AE7" s="737" t="s">
        <v>11</v>
      </c>
      <c r="AF7" s="737"/>
      <c r="AG7" s="737"/>
      <c r="AH7" s="737"/>
    </row>
    <row r="8" spans="1:34" ht="94.15" customHeight="1">
      <c r="A8" s="739"/>
      <c r="B8" s="177" t="s">
        <v>470</v>
      </c>
      <c r="C8" s="743" t="s">
        <v>590</v>
      </c>
      <c r="D8" s="743"/>
      <c r="E8" s="744" t="s">
        <v>591</v>
      </c>
      <c r="F8" s="744"/>
      <c r="G8" s="744" t="s">
        <v>592</v>
      </c>
      <c r="H8" s="744"/>
      <c r="I8" s="744" t="s">
        <v>474</v>
      </c>
      <c r="J8" s="744"/>
      <c r="K8" s="744" t="s">
        <v>593</v>
      </c>
      <c r="L8" s="744"/>
      <c r="M8" s="744" t="s">
        <v>594</v>
      </c>
      <c r="N8" s="744"/>
      <c r="O8" s="744" t="s">
        <v>477</v>
      </c>
      <c r="P8" s="744"/>
      <c r="Q8" s="745" t="s">
        <v>595</v>
      </c>
      <c r="R8" s="746"/>
      <c r="S8" s="744" t="s">
        <v>596</v>
      </c>
      <c r="T8" s="744"/>
      <c r="U8" s="744" t="s">
        <v>480</v>
      </c>
      <c r="V8" s="744"/>
      <c r="W8" s="752" t="s">
        <v>481</v>
      </c>
      <c r="X8" s="741"/>
      <c r="Y8" s="747" t="s">
        <v>482</v>
      </c>
      <c r="Z8" s="747"/>
      <c r="AA8" s="748" t="s">
        <v>483</v>
      </c>
      <c r="AB8" s="749"/>
      <c r="AC8" s="178" t="s">
        <v>222</v>
      </c>
      <c r="AD8" s="720" t="s">
        <v>17</v>
      </c>
      <c r="AE8" s="527" t="s">
        <v>18</v>
      </c>
      <c r="AF8" s="750" t="s">
        <v>19</v>
      </c>
      <c r="AG8" s="751"/>
      <c r="AH8" s="751"/>
    </row>
    <row r="9" spans="1:34" ht="37.15" customHeight="1">
      <c r="A9" s="740"/>
      <c r="B9" s="179" t="s">
        <v>7</v>
      </c>
      <c r="C9" s="180" t="s">
        <v>484</v>
      </c>
      <c r="D9" s="181" t="s">
        <v>485</v>
      </c>
      <c r="E9" s="181" t="s">
        <v>484</v>
      </c>
      <c r="F9" s="180" t="s">
        <v>485</v>
      </c>
      <c r="G9" s="181" t="s">
        <v>484</v>
      </c>
      <c r="H9" s="180" t="s">
        <v>485</v>
      </c>
      <c r="I9" s="181" t="s">
        <v>484</v>
      </c>
      <c r="J9" s="180" t="s">
        <v>485</v>
      </c>
      <c r="K9" s="181" t="s">
        <v>484</v>
      </c>
      <c r="L9" s="180" t="s">
        <v>485</v>
      </c>
      <c r="M9" s="181" t="s">
        <v>484</v>
      </c>
      <c r="N9" s="180" t="s">
        <v>485</v>
      </c>
      <c r="O9" s="181" t="s">
        <v>484</v>
      </c>
      <c r="P9" s="180" t="s">
        <v>485</v>
      </c>
      <c r="Q9" s="181" t="s">
        <v>484</v>
      </c>
      <c r="R9" s="180" t="s">
        <v>485</v>
      </c>
      <c r="S9" s="181" t="s">
        <v>484</v>
      </c>
      <c r="T9" s="180" t="s">
        <v>485</v>
      </c>
      <c r="U9" s="181" t="s">
        <v>484</v>
      </c>
      <c r="V9" s="180" t="s">
        <v>485</v>
      </c>
      <c r="W9" s="752"/>
      <c r="X9" s="742"/>
      <c r="Y9" s="182" t="s">
        <v>486</v>
      </c>
      <c r="Z9" s="182" t="s">
        <v>487</v>
      </c>
      <c r="AA9" s="183" t="s">
        <v>488</v>
      </c>
      <c r="AB9" s="183" t="s">
        <v>489</v>
      </c>
      <c r="AC9" s="184" t="s">
        <v>29</v>
      </c>
      <c r="AD9" s="720"/>
      <c r="AE9" s="527"/>
      <c r="AF9" s="121" t="s">
        <v>22</v>
      </c>
      <c r="AG9" s="121" t="s">
        <v>23</v>
      </c>
      <c r="AH9" s="176" t="s">
        <v>24</v>
      </c>
    </row>
    <row r="10" spans="1:34" ht="20.45" customHeight="1">
      <c r="A10" s="721" t="s">
        <v>490</v>
      </c>
      <c r="B10" s="722"/>
      <c r="C10" s="722"/>
      <c r="D10" s="722"/>
      <c r="E10" s="722"/>
      <c r="F10" s="722"/>
      <c r="G10" s="722"/>
      <c r="H10" s="722"/>
      <c r="I10" s="722"/>
      <c r="J10" s="722"/>
      <c r="K10" s="722"/>
      <c r="L10" s="722"/>
      <c r="M10" s="722"/>
      <c r="N10" s="722"/>
      <c r="O10" s="722"/>
      <c r="P10" s="722"/>
      <c r="Q10" s="722"/>
      <c r="R10" s="722"/>
      <c r="S10" s="722"/>
      <c r="T10" s="722"/>
      <c r="U10" s="722"/>
      <c r="V10" s="722"/>
      <c r="W10" s="185"/>
      <c r="X10" s="186"/>
      <c r="Y10" s="182"/>
      <c r="Z10" s="182"/>
      <c r="AA10" s="182"/>
      <c r="AB10" s="187"/>
      <c r="AC10" s="188"/>
      <c r="AD10" s="188"/>
      <c r="AE10" s="121"/>
      <c r="AF10" s="121"/>
      <c r="AG10" s="121"/>
      <c r="AH10" s="121"/>
    </row>
    <row r="11" spans="1:34" ht="67.5" customHeight="1">
      <c r="A11" s="723" t="s">
        <v>224</v>
      </c>
      <c r="B11" s="226" t="s">
        <v>78</v>
      </c>
      <c r="C11" s="189">
        <v>2</v>
      </c>
      <c r="D11" s="190" t="s">
        <v>491</v>
      </c>
      <c r="E11" s="189">
        <v>2</v>
      </c>
      <c r="F11" s="190" t="s">
        <v>491</v>
      </c>
      <c r="G11" s="189">
        <v>2</v>
      </c>
      <c r="H11" s="190" t="s">
        <v>491</v>
      </c>
      <c r="I11" s="189">
        <v>2</v>
      </c>
      <c r="J11" s="190" t="s">
        <v>491</v>
      </c>
      <c r="K11" s="189">
        <v>2</v>
      </c>
      <c r="L11" s="190" t="s">
        <v>491</v>
      </c>
      <c r="M11" s="189">
        <v>2</v>
      </c>
      <c r="N11" s="190" t="s">
        <v>491</v>
      </c>
      <c r="O11" s="189">
        <v>2</v>
      </c>
      <c r="P11" s="190" t="s">
        <v>491</v>
      </c>
      <c r="Q11" s="163">
        <v>2</v>
      </c>
      <c r="R11" s="190" t="s">
        <v>491</v>
      </c>
      <c r="S11" s="189">
        <v>2</v>
      </c>
      <c r="T11" s="190" t="s">
        <v>491</v>
      </c>
      <c r="U11" s="189">
        <v>2</v>
      </c>
      <c r="V11" s="191" t="s">
        <v>491</v>
      </c>
      <c r="W11" s="165"/>
      <c r="X11" s="164">
        <f>C11*W11</f>
        <v>0</v>
      </c>
      <c r="Y11" s="192" t="s">
        <v>96</v>
      </c>
      <c r="Z11" s="192" t="s">
        <v>97</v>
      </c>
      <c r="AA11" s="258" t="s">
        <v>492</v>
      </c>
      <c r="AB11" s="246"/>
      <c r="AC11" s="193" t="s">
        <v>493</v>
      </c>
      <c r="AD11" s="194" t="s">
        <v>494</v>
      </c>
      <c r="AE11" s="122" t="s">
        <v>495</v>
      </c>
      <c r="AF11" s="237" t="s">
        <v>32</v>
      </c>
      <c r="AG11" s="237"/>
      <c r="AH11" s="237"/>
    </row>
    <row r="12" spans="1:34" ht="141.75" customHeight="1">
      <c r="A12" s="724"/>
      <c r="B12" s="226" t="s">
        <v>227</v>
      </c>
      <c r="C12" s="163">
        <v>3</v>
      </c>
      <c r="D12" s="163"/>
      <c r="E12" s="163">
        <v>3</v>
      </c>
      <c r="F12" s="163"/>
      <c r="G12" s="163">
        <v>3</v>
      </c>
      <c r="H12" s="163"/>
      <c r="I12" s="163">
        <v>3</v>
      </c>
      <c r="J12" s="163"/>
      <c r="K12" s="163">
        <v>3</v>
      </c>
      <c r="L12" s="163"/>
      <c r="M12" s="163"/>
      <c r="N12" s="163">
        <v>5</v>
      </c>
      <c r="O12" s="163"/>
      <c r="P12" s="163">
        <v>5</v>
      </c>
      <c r="Q12" s="163">
        <v>3</v>
      </c>
      <c r="R12" s="163"/>
      <c r="S12" s="163">
        <v>3</v>
      </c>
      <c r="T12" s="163"/>
      <c r="U12" s="163">
        <v>3</v>
      </c>
      <c r="V12" s="195"/>
      <c r="W12" s="165"/>
      <c r="X12" s="164">
        <f>C12*W12</f>
        <v>0</v>
      </c>
      <c r="Y12" s="192" t="s">
        <v>496</v>
      </c>
      <c r="Z12" s="192" t="s">
        <v>497</v>
      </c>
      <c r="AA12" s="258" t="s">
        <v>621</v>
      </c>
      <c r="AB12" s="246" t="s">
        <v>622</v>
      </c>
      <c r="AC12" s="193" t="s">
        <v>498</v>
      </c>
      <c r="AD12" s="201" t="s">
        <v>494</v>
      </c>
      <c r="AE12" s="122" t="s">
        <v>499</v>
      </c>
      <c r="AF12" s="237" t="s">
        <v>32</v>
      </c>
      <c r="AG12" s="237"/>
      <c r="AH12" s="237"/>
    </row>
    <row r="13" spans="1:34" ht="79.5" customHeight="1">
      <c r="A13" s="723" t="s">
        <v>500</v>
      </c>
      <c r="B13" s="226" t="s">
        <v>501</v>
      </c>
      <c r="C13" s="163">
        <v>3</v>
      </c>
      <c r="D13" s="163"/>
      <c r="E13" s="163">
        <v>3</v>
      </c>
      <c r="F13" s="163"/>
      <c r="G13" s="163">
        <v>3</v>
      </c>
      <c r="H13" s="163"/>
      <c r="I13" s="163">
        <v>3</v>
      </c>
      <c r="J13" s="163"/>
      <c r="K13" s="163">
        <v>3</v>
      </c>
      <c r="L13" s="163"/>
      <c r="M13" s="163"/>
      <c r="N13" s="163">
        <v>5</v>
      </c>
      <c r="O13" s="163">
        <v>3</v>
      </c>
      <c r="P13" s="163"/>
      <c r="Q13" s="163">
        <v>3</v>
      </c>
      <c r="R13" s="163"/>
      <c r="S13" s="163">
        <v>3</v>
      </c>
      <c r="T13" s="163"/>
      <c r="U13" s="163">
        <v>3</v>
      </c>
      <c r="V13" s="195"/>
      <c r="W13" s="165"/>
      <c r="X13" s="164">
        <f>C13*W13</f>
        <v>0</v>
      </c>
      <c r="Y13" s="192" t="s">
        <v>496</v>
      </c>
      <c r="Z13" s="192" t="s">
        <v>497</v>
      </c>
      <c r="AA13" s="246" t="s">
        <v>502</v>
      </c>
      <c r="AB13" s="411" t="s">
        <v>503</v>
      </c>
      <c r="AC13" s="193" t="s">
        <v>504</v>
      </c>
      <c r="AD13" s="194" t="s">
        <v>494</v>
      </c>
      <c r="AE13" s="124" t="s">
        <v>597</v>
      </c>
      <c r="AF13" s="237" t="s">
        <v>32</v>
      </c>
      <c r="AG13" s="237"/>
      <c r="AH13" s="237"/>
    </row>
    <row r="14" spans="1:34" ht="58.15" customHeight="1">
      <c r="A14" s="725"/>
      <c r="B14" s="226" t="s">
        <v>506</v>
      </c>
      <c r="C14" s="343"/>
      <c r="D14" s="190" t="s">
        <v>491</v>
      </c>
      <c r="E14" s="189"/>
      <c r="F14" s="190" t="s">
        <v>491</v>
      </c>
      <c r="G14" s="189"/>
      <c r="H14" s="190" t="s">
        <v>491</v>
      </c>
      <c r="I14" s="189"/>
      <c r="J14" s="190" t="s">
        <v>491</v>
      </c>
      <c r="K14" s="189"/>
      <c r="L14" s="190" t="s">
        <v>491</v>
      </c>
      <c r="M14" s="189"/>
      <c r="N14" s="190" t="s">
        <v>491</v>
      </c>
      <c r="O14" s="189"/>
      <c r="P14" s="190" t="s">
        <v>491</v>
      </c>
      <c r="Q14" s="163"/>
      <c r="R14" s="190" t="s">
        <v>491</v>
      </c>
      <c r="S14" s="189"/>
      <c r="T14" s="190" t="s">
        <v>491</v>
      </c>
      <c r="U14" s="189"/>
      <c r="V14" s="191" t="s">
        <v>491</v>
      </c>
      <c r="W14" s="165"/>
      <c r="X14" s="164">
        <f>C14*W14</f>
        <v>0</v>
      </c>
      <c r="Y14" s="192"/>
      <c r="Z14" s="192"/>
      <c r="AA14" s="196"/>
      <c r="AB14" s="197"/>
      <c r="AC14" s="193"/>
      <c r="AD14" s="194"/>
      <c r="AE14" s="124"/>
      <c r="AF14" s="124"/>
      <c r="AG14" s="124"/>
      <c r="AH14" s="125"/>
    </row>
    <row r="15" spans="1:34" ht="236.25">
      <c r="A15" s="723" t="s">
        <v>90</v>
      </c>
      <c r="B15" s="226" t="s">
        <v>507</v>
      </c>
      <c r="C15" s="163"/>
      <c r="D15" s="163">
        <v>4</v>
      </c>
      <c r="E15" s="163"/>
      <c r="F15" s="163">
        <v>4</v>
      </c>
      <c r="G15" s="163"/>
      <c r="H15" s="163">
        <v>4</v>
      </c>
      <c r="I15" s="163"/>
      <c r="J15" s="163">
        <v>4</v>
      </c>
      <c r="K15" s="163"/>
      <c r="L15" s="163">
        <v>4</v>
      </c>
      <c r="M15" s="163">
        <v>2</v>
      </c>
      <c r="N15" s="163"/>
      <c r="O15" s="163">
        <v>2</v>
      </c>
      <c r="P15" s="163"/>
      <c r="Q15" s="163"/>
      <c r="R15" s="163">
        <v>4</v>
      </c>
      <c r="S15" s="163"/>
      <c r="T15" s="163">
        <v>4</v>
      </c>
      <c r="U15" s="163">
        <v>2</v>
      </c>
      <c r="V15" s="195"/>
      <c r="W15" s="165"/>
      <c r="X15" s="164">
        <v>0</v>
      </c>
      <c r="Y15" s="192" t="s">
        <v>508</v>
      </c>
      <c r="Z15" s="192" t="s">
        <v>509</v>
      </c>
      <c r="AA15" s="344" t="s">
        <v>510</v>
      </c>
      <c r="AB15" s="344" t="s">
        <v>511</v>
      </c>
      <c r="AC15" s="193" t="s">
        <v>504</v>
      </c>
      <c r="AD15" s="194" t="s">
        <v>494</v>
      </c>
      <c r="AE15" s="124" t="s">
        <v>598</v>
      </c>
      <c r="AF15" s="237" t="s">
        <v>32</v>
      </c>
      <c r="AG15" s="237"/>
      <c r="AH15" s="237"/>
    </row>
    <row r="16" spans="1:34" ht="236.25">
      <c r="A16" s="724"/>
      <c r="B16" s="226" t="s">
        <v>320</v>
      </c>
      <c r="C16" s="163"/>
      <c r="D16" s="163">
        <v>3</v>
      </c>
      <c r="E16" s="163"/>
      <c r="F16" s="163">
        <v>3</v>
      </c>
      <c r="G16" s="163"/>
      <c r="H16" s="163">
        <v>3</v>
      </c>
      <c r="I16" s="163"/>
      <c r="J16" s="163">
        <v>3</v>
      </c>
      <c r="K16" s="163"/>
      <c r="L16" s="163">
        <v>3</v>
      </c>
      <c r="M16" s="163">
        <v>2</v>
      </c>
      <c r="N16" s="163"/>
      <c r="O16" s="163">
        <v>2</v>
      </c>
      <c r="P16" s="163"/>
      <c r="Q16" s="163"/>
      <c r="R16" s="163">
        <v>3</v>
      </c>
      <c r="S16" s="163"/>
      <c r="T16" s="163">
        <v>3</v>
      </c>
      <c r="U16" s="163">
        <v>2</v>
      </c>
      <c r="V16" s="195"/>
      <c r="W16" s="165"/>
      <c r="X16" s="164"/>
      <c r="Y16" s="192" t="s">
        <v>513</v>
      </c>
      <c r="Z16" s="192" t="s">
        <v>514</v>
      </c>
      <c r="AA16" s="345"/>
      <c r="AB16" s="345"/>
      <c r="AC16" s="193" t="s">
        <v>504</v>
      </c>
      <c r="AD16" s="194" t="s">
        <v>494</v>
      </c>
      <c r="AE16" s="124" t="s">
        <v>515</v>
      </c>
      <c r="AF16" s="237" t="s">
        <v>32</v>
      </c>
      <c r="AG16" s="237"/>
      <c r="AH16" s="237"/>
    </row>
    <row r="17" spans="1:34" ht="94.5" customHeight="1">
      <c r="A17" s="724"/>
      <c r="B17" s="226" t="s">
        <v>322</v>
      </c>
      <c r="C17" s="163"/>
      <c r="D17" s="163">
        <v>1</v>
      </c>
      <c r="E17" s="163"/>
      <c r="F17" s="163">
        <v>1</v>
      </c>
      <c r="G17" s="163"/>
      <c r="H17" s="163">
        <v>1</v>
      </c>
      <c r="I17" s="163"/>
      <c r="J17" s="163">
        <v>1</v>
      </c>
      <c r="K17" s="163"/>
      <c r="L17" s="163">
        <v>1</v>
      </c>
      <c r="M17" s="163">
        <v>1</v>
      </c>
      <c r="N17" s="163"/>
      <c r="O17" s="163">
        <v>1</v>
      </c>
      <c r="P17" s="163"/>
      <c r="Q17" s="163"/>
      <c r="R17" s="163">
        <v>1</v>
      </c>
      <c r="S17" s="163"/>
      <c r="T17" s="163">
        <v>1</v>
      </c>
      <c r="U17" s="163">
        <v>1</v>
      </c>
      <c r="V17" s="195"/>
      <c r="W17" s="165"/>
      <c r="X17" s="164"/>
      <c r="Y17" s="192" t="s">
        <v>516</v>
      </c>
      <c r="Z17" s="192" t="s">
        <v>517</v>
      </c>
      <c r="AA17" s="258"/>
      <c r="AB17" s="258"/>
      <c r="AC17" s="193" t="s">
        <v>504</v>
      </c>
      <c r="AD17" s="194" t="s">
        <v>494</v>
      </c>
      <c r="AE17" s="124" t="s">
        <v>599</v>
      </c>
      <c r="AF17" s="237"/>
      <c r="AG17" s="237"/>
      <c r="AH17" s="237"/>
    </row>
    <row r="18" spans="1:34" ht="196.5" customHeight="1">
      <c r="A18" s="725"/>
      <c r="B18" s="337" t="s">
        <v>42</v>
      </c>
      <c r="C18" s="163">
        <v>1</v>
      </c>
      <c r="D18" s="163"/>
      <c r="E18" s="163">
        <v>1</v>
      </c>
      <c r="F18" s="163"/>
      <c r="G18" s="163"/>
      <c r="H18" s="163">
        <v>4</v>
      </c>
      <c r="I18" s="163"/>
      <c r="J18" s="163">
        <v>4</v>
      </c>
      <c r="K18" s="163"/>
      <c r="L18" s="163">
        <v>4</v>
      </c>
      <c r="M18" s="163">
        <v>1</v>
      </c>
      <c r="N18" s="163"/>
      <c r="O18" s="163">
        <v>1</v>
      </c>
      <c r="P18" s="163"/>
      <c r="Q18" s="163">
        <v>1</v>
      </c>
      <c r="R18" s="163"/>
      <c r="S18" s="163">
        <v>1</v>
      </c>
      <c r="T18" s="163"/>
      <c r="U18" s="163">
        <v>1</v>
      </c>
      <c r="V18" s="195"/>
      <c r="W18" s="165"/>
      <c r="X18" s="164">
        <f t="shared" ref="X18:X23" si="0">C18*W18</f>
        <v>0</v>
      </c>
      <c r="Y18" s="192" t="s">
        <v>519</v>
      </c>
      <c r="Z18" s="192" t="s">
        <v>520</v>
      </c>
      <c r="AA18" s="346" t="s">
        <v>521</v>
      </c>
      <c r="AB18" s="346" t="s">
        <v>522</v>
      </c>
      <c r="AC18" s="193" t="s">
        <v>504</v>
      </c>
      <c r="AD18" s="194" t="s">
        <v>494</v>
      </c>
      <c r="AE18" s="347" t="s">
        <v>600</v>
      </c>
      <c r="AF18" s="237" t="s">
        <v>32</v>
      </c>
      <c r="AG18" s="237" t="s">
        <v>32</v>
      </c>
      <c r="AH18" s="237"/>
    </row>
    <row r="19" spans="1:34" ht="173.25">
      <c r="A19" s="723" t="s">
        <v>247</v>
      </c>
      <c r="B19" s="337" t="s">
        <v>248</v>
      </c>
      <c r="C19" s="163"/>
      <c r="D19" s="163">
        <v>5</v>
      </c>
      <c r="E19" s="163"/>
      <c r="F19" s="163">
        <v>5</v>
      </c>
      <c r="G19" s="163">
        <v>2</v>
      </c>
      <c r="H19" s="163"/>
      <c r="I19" s="163"/>
      <c r="J19" s="163">
        <v>5</v>
      </c>
      <c r="K19" s="163">
        <v>2</v>
      </c>
      <c r="L19" s="163"/>
      <c r="M19" s="163">
        <v>2</v>
      </c>
      <c r="N19" s="163"/>
      <c r="O19" s="163">
        <v>2</v>
      </c>
      <c r="P19" s="163"/>
      <c r="Q19" s="163">
        <v>2</v>
      </c>
      <c r="R19" s="163"/>
      <c r="S19" s="163">
        <v>2</v>
      </c>
      <c r="T19" s="163"/>
      <c r="U19" s="163">
        <v>2</v>
      </c>
      <c r="V19" s="195"/>
      <c r="W19" s="165"/>
      <c r="X19" s="164">
        <f t="shared" si="0"/>
        <v>0</v>
      </c>
      <c r="Y19" s="192" t="s">
        <v>524</v>
      </c>
      <c r="Z19" s="192" t="s">
        <v>525</v>
      </c>
      <c r="AA19" s="258" t="s">
        <v>526</v>
      </c>
      <c r="AB19" s="246" t="s">
        <v>527</v>
      </c>
      <c r="AC19" s="193" t="s">
        <v>504</v>
      </c>
      <c r="AD19" s="194" t="s">
        <v>494</v>
      </c>
      <c r="AE19" s="122" t="s">
        <v>601</v>
      </c>
      <c r="AF19" s="235" t="s">
        <v>32</v>
      </c>
      <c r="AG19" s="235"/>
      <c r="AH19" s="348"/>
    </row>
    <row r="20" spans="1:34" ht="189">
      <c r="A20" s="724"/>
      <c r="B20" s="337" t="s">
        <v>249</v>
      </c>
      <c r="C20" s="163">
        <v>1</v>
      </c>
      <c r="D20" s="163"/>
      <c r="E20" s="163">
        <v>1</v>
      </c>
      <c r="F20" s="163"/>
      <c r="G20" s="163">
        <v>1</v>
      </c>
      <c r="H20" s="163"/>
      <c r="I20" s="163">
        <v>1</v>
      </c>
      <c r="J20" s="163"/>
      <c r="K20" s="163">
        <v>1</v>
      </c>
      <c r="L20" s="163"/>
      <c r="M20" s="163">
        <v>1</v>
      </c>
      <c r="N20" s="163"/>
      <c r="O20" s="163">
        <v>1</v>
      </c>
      <c r="P20" s="163"/>
      <c r="Q20" s="163">
        <v>1</v>
      </c>
      <c r="R20" s="163"/>
      <c r="S20" s="163">
        <v>1</v>
      </c>
      <c r="T20" s="163"/>
      <c r="U20" s="163"/>
      <c r="V20" s="195">
        <v>3</v>
      </c>
      <c r="W20" s="165"/>
      <c r="X20" s="164">
        <f t="shared" si="0"/>
        <v>0</v>
      </c>
      <c r="Y20" s="192" t="s">
        <v>529</v>
      </c>
      <c r="Z20" s="192" t="s">
        <v>530</v>
      </c>
      <c r="AA20" s="258" t="s">
        <v>531</v>
      </c>
      <c r="AB20" s="246" t="s">
        <v>532</v>
      </c>
      <c r="AC20" s="193" t="s">
        <v>504</v>
      </c>
      <c r="AD20" s="194" t="s">
        <v>494</v>
      </c>
      <c r="AE20" s="122" t="s">
        <v>602</v>
      </c>
      <c r="AF20" s="123" t="s">
        <v>534</v>
      </c>
      <c r="AG20" s="235" t="s">
        <v>32</v>
      </c>
      <c r="AH20" s="348"/>
    </row>
    <row r="21" spans="1:34" ht="189">
      <c r="A21" s="724"/>
      <c r="B21" s="337" t="s">
        <v>250</v>
      </c>
      <c r="C21" s="163">
        <v>1</v>
      </c>
      <c r="D21" s="163"/>
      <c r="E21" s="163">
        <v>1</v>
      </c>
      <c r="F21" s="163"/>
      <c r="G21" s="163">
        <v>1</v>
      </c>
      <c r="H21" s="163"/>
      <c r="I21" s="163">
        <v>1</v>
      </c>
      <c r="J21" s="163"/>
      <c r="K21" s="163">
        <v>1</v>
      </c>
      <c r="L21" s="163"/>
      <c r="M21" s="163">
        <v>1</v>
      </c>
      <c r="N21" s="163"/>
      <c r="O21" s="163">
        <v>1</v>
      </c>
      <c r="P21" s="163"/>
      <c r="Q21" s="163">
        <v>1</v>
      </c>
      <c r="R21" s="163"/>
      <c r="S21" s="163">
        <v>1</v>
      </c>
      <c r="T21" s="163"/>
      <c r="U21" s="163"/>
      <c r="V21" s="195">
        <v>3</v>
      </c>
      <c r="W21" s="165"/>
      <c r="X21" s="164">
        <f t="shared" si="0"/>
        <v>0</v>
      </c>
      <c r="Y21" s="192" t="s">
        <v>529</v>
      </c>
      <c r="Z21" s="192" t="s">
        <v>530</v>
      </c>
      <c r="AA21" s="258" t="s">
        <v>535</v>
      </c>
      <c r="AB21" s="246" t="s">
        <v>536</v>
      </c>
      <c r="AC21" s="193" t="s">
        <v>504</v>
      </c>
      <c r="AD21" s="194" t="s">
        <v>494</v>
      </c>
      <c r="AE21" s="122" t="s">
        <v>603</v>
      </c>
      <c r="AF21" s="235" t="s">
        <v>32</v>
      </c>
      <c r="AG21" s="235"/>
      <c r="AH21" s="348"/>
    </row>
    <row r="22" spans="1:34" ht="357">
      <c r="A22" s="723" t="s">
        <v>240</v>
      </c>
      <c r="B22" s="226" t="s">
        <v>241</v>
      </c>
      <c r="C22" s="163">
        <v>2</v>
      </c>
      <c r="D22" s="163"/>
      <c r="E22" s="163">
        <v>2</v>
      </c>
      <c r="F22" s="163"/>
      <c r="G22" s="163">
        <v>2</v>
      </c>
      <c r="H22" s="163"/>
      <c r="I22" s="163">
        <v>2</v>
      </c>
      <c r="J22" s="163"/>
      <c r="K22" s="163">
        <v>2</v>
      </c>
      <c r="L22" s="163"/>
      <c r="M22" s="163">
        <v>2</v>
      </c>
      <c r="N22" s="163"/>
      <c r="O22" s="163"/>
      <c r="P22" s="163">
        <v>4</v>
      </c>
      <c r="Q22" s="163">
        <v>2</v>
      </c>
      <c r="R22" s="163"/>
      <c r="S22" s="163"/>
      <c r="T22" s="163">
        <v>4</v>
      </c>
      <c r="U22" s="163">
        <v>2</v>
      </c>
      <c r="V22" s="195"/>
      <c r="W22" s="165"/>
      <c r="X22" s="164">
        <f t="shared" si="0"/>
        <v>0</v>
      </c>
      <c r="Y22" s="192" t="s">
        <v>508</v>
      </c>
      <c r="Z22" s="192" t="s">
        <v>509</v>
      </c>
      <c r="AA22" s="258" t="s">
        <v>538</v>
      </c>
      <c r="AB22" s="246" t="s">
        <v>539</v>
      </c>
      <c r="AC22" s="193" t="s">
        <v>504</v>
      </c>
      <c r="AD22" s="194" t="s">
        <v>494</v>
      </c>
      <c r="AE22" s="349" t="s">
        <v>604</v>
      </c>
      <c r="AF22" s="235" t="s">
        <v>32</v>
      </c>
      <c r="AG22" s="235"/>
      <c r="AH22" s="235"/>
    </row>
    <row r="23" spans="1:34" ht="210.75" customHeight="1">
      <c r="A23" s="724"/>
      <c r="B23" s="337" t="s">
        <v>297</v>
      </c>
      <c r="C23" s="163">
        <v>2</v>
      </c>
      <c r="D23" s="163"/>
      <c r="E23" s="163"/>
      <c r="F23" s="163">
        <v>4</v>
      </c>
      <c r="G23" s="163">
        <v>2</v>
      </c>
      <c r="H23" s="163"/>
      <c r="I23" s="163">
        <v>2</v>
      </c>
      <c r="J23" s="163"/>
      <c r="K23" s="163"/>
      <c r="L23" s="163">
        <v>4</v>
      </c>
      <c r="M23" s="163"/>
      <c r="N23" s="163">
        <v>4</v>
      </c>
      <c r="O23" s="163"/>
      <c r="P23" s="163">
        <v>4</v>
      </c>
      <c r="Q23" s="163"/>
      <c r="R23" s="163">
        <v>4</v>
      </c>
      <c r="S23" s="163"/>
      <c r="T23" s="163">
        <v>4</v>
      </c>
      <c r="U23" s="163"/>
      <c r="V23" s="195">
        <v>4</v>
      </c>
      <c r="W23" s="165"/>
      <c r="X23" s="164">
        <f t="shared" si="0"/>
        <v>0</v>
      </c>
      <c r="Y23" s="192" t="s">
        <v>508</v>
      </c>
      <c r="Z23" s="192" t="s">
        <v>509</v>
      </c>
      <c r="AA23" s="258" t="s">
        <v>541</v>
      </c>
      <c r="AB23" s="258" t="s">
        <v>542</v>
      </c>
      <c r="AC23" s="193" t="s">
        <v>504</v>
      </c>
      <c r="AD23" s="194" t="s">
        <v>494</v>
      </c>
      <c r="AE23" s="122" t="s">
        <v>605</v>
      </c>
      <c r="AF23" s="235" t="s">
        <v>32</v>
      </c>
      <c r="AG23" s="235"/>
      <c r="AH23" s="235"/>
    </row>
    <row r="24" spans="1:34" ht="73.900000000000006" customHeight="1">
      <c r="A24" s="724"/>
      <c r="B24" s="337" t="s">
        <v>244</v>
      </c>
      <c r="C24" s="163">
        <v>1</v>
      </c>
      <c r="D24" s="163"/>
      <c r="E24" s="163">
        <v>1</v>
      </c>
      <c r="F24" s="163"/>
      <c r="G24" s="163">
        <v>1</v>
      </c>
      <c r="H24" s="163"/>
      <c r="I24" s="163">
        <v>1</v>
      </c>
      <c r="J24" s="163"/>
      <c r="K24" s="163">
        <v>1</v>
      </c>
      <c r="L24" s="163"/>
      <c r="M24" s="163">
        <v>1</v>
      </c>
      <c r="N24" s="163"/>
      <c r="O24" s="163">
        <v>1</v>
      </c>
      <c r="P24" s="163"/>
      <c r="Q24" s="163">
        <v>1</v>
      </c>
      <c r="R24" s="163"/>
      <c r="S24" s="163">
        <v>1</v>
      </c>
      <c r="T24" s="163"/>
      <c r="U24" s="163">
        <v>1</v>
      </c>
      <c r="V24" s="195"/>
      <c r="W24" s="165"/>
      <c r="X24" s="164">
        <v>0</v>
      </c>
      <c r="Y24" s="192" t="s">
        <v>101</v>
      </c>
      <c r="Z24" s="192" t="s">
        <v>102</v>
      </c>
      <c r="AA24" s="246" t="s">
        <v>623</v>
      </c>
      <c r="AB24" s="193"/>
      <c r="AC24" s="193" t="s">
        <v>29</v>
      </c>
      <c r="AD24" s="194" t="s">
        <v>494</v>
      </c>
      <c r="AE24" s="124" t="s">
        <v>606</v>
      </c>
      <c r="AF24" s="237" t="s">
        <v>32</v>
      </c>
      <c r="AG24" s="237"/>
      <c r="AH24" s="237"/>
    </row>
    <row r="25" spans="1:34" ht="56.45" customHeight="1">
      <c r="A25" s="227" t="s">
        <v>545</v>
      </c>
      <c r="B25" s="226" t="s">
        <v>545</v>
      </c>
      <c r="C25" s="163">
        <v>1</v>
      </c>
      <c r="D25" s="190" t="s">
        <v>491</v>
      </c>
      <c r="E25" s="189">
        <v>1</v>
      </c>
      <c r="F25" s="190" t="s">
        <v>491</v>
      </c>
      <c r="G25" s="189">
        <v>1</v>
      </c>
      <c r="H25" s="190" t="s">
        <v>491</v>
      </c>
      <c r="I25" s="189">
        <v>1</v>
      </c>
      <c r="J25" s="190" t="s">
        <v>491</v>
      </c>
      <c r="K25" s="189">
        <v>1</v>
      </c>
      <c r="L25" s="190" t="s">
        <v>491</v>
      </c>
      <c r="M25" s="189">
        <v>1</v>
      </c>
      <c r="N25" s="190" t="s">
        <v>491</v>
      </c>
      <c r="O25" s="189">
        <v>1</v>
      </c>
      <c r="P25" s="190" t="s">
        <v>491</v>
      </c>
      <c r="Q25" s="163">
        <v>1</v>
      </c>
      <c r="R25" s="190" t="s">
        <v>491</v>
      </c>
      <c r="S25" s="189">
        <v>1</v>
      </c>
      <c r="T25" s="190" t="s">
        <v>491</v>
      </c>
      <c r="U25" s="189">
        <v>1</v>
      </c>
      <c r="V25" s="191" t="s">
        <v>491</v>
      </c>
      <c r="W25" s="165"/>
      <c r="X25" s="164">
        <f>C25*W25</f>
        <v>0</v>
      </c>
      <c r="Y25" s="192" t="s">
        <v>101</v>
      </c>
      <c r="Z25" s="192" t="s">
        <v>102</v>
      </c>
      <c r="AA25" s="412" t="s">
        <v>546</v>
      </c>
      <c r="AB25" s="193"/>
      <c r="AC25" s="193" t="s">
        <v>29</v>
      </c>
      <c r="AD25" s="194" t="s">
        <v>494</v>
      </c>
      <c r="AE25" s="122" t="s">
        <v>547</v>
      </c>
      <c r="AF25" s="237"/>
      <c r="AG25" s="237"/>
      <c r="AH25" s="237"/>
    </row>
    <row r="26" spans="1:34" ht="71.25" customHeight="1">
      <c r="A26" s="227" t="s">
        <v>263</v>
      </c>
      <c r="B26" s="226" t="s">
        <v>263</v>
      </c>
      <c r="C26" s="163">
        <v>3</v>
      </c>
      <c r="D26" s="190" t="s">
        <v>491</v>
      </c>
      <c r="E26" s="189">
        <v>3</v>
      </c>
      <c r="F26" s="190" t="s">
        <v>491</v>
      </c>
      <c r="G26" s="189">
        <v>3</v>
      </c>
      <c r="H26" s="190" t="s">
        <v>491</v>
      </c>
      <c r="I26" s="189">
        <v>3</v>
      </c>
      <c r="J26" s="190" t="s">
        <v>491</v>
      </c>
      <c r="K26" s="189">
        <v>3</v>
      </c>
      <c r="L26" s="190" t="s">
        <v>491</v>
      </c>
      <c r="M26" s="189">
        <v>3</v>
      </c>
      <c r="N26" s="190" t="s">
        <v>491</v>
      </c>
      <c r="O26" s="189">
        <v>3</v>
      </c>
      <c r="P26" s="190" t="s">
        <v>491</v>
      </c>
      <c r="Q26" s="163">
        <v>3</v>
      </c>
      <c r="R26" s="190" t="s">
        <v>491</v>
      </c>
      <c r="S26" s="189">
        <v>3</v>
      </c>
      <c r="T26" s="190" t="s">
        <v>491</v>
      </c>
      <c r="U26" s="189">
        <v>3</v>
      </c>
      <c r="V26" s="191" t="s">
        <v>491</v>
      </c>
      <c r="W26" s="165"/>
      <c r="X26" s="164">
        <f>C26*W26</f>
        <v>0</v>
      </c>
      <c r="Y26" s="192" t="s">
        <v>34</v>
      </c>
      <c r="Z26" s="192" t="s">
        <v>35</v>
      </c>
      <c r="AA26" s="258" t="s">
        <v>548</v>
      </c>
      <c r="AB26" s="199"/>
      <c r="AC26" s="200" t="s">
        <v>29</v>
      </c>
      <c r="AD26" s="201" t="s">
        <v>494</v>
      </c>
      <c r="AE26" s="122" t="s">
        <v>549</v>
      </c>
      <c r="AF26" s="235" t="s">
        <v>32</v>
      </c>
      <c r="AG26" s="235"/>
      <c r="AH26" s="235"/>
    </row>
    <row r="27" spans="1:34" ht="47.25" customHeight="1">
      <c r="A27" s="338"/>
      <c r="B27" s="339" t="s">
        <v>550</v>
      </c>
      <c r="C27" s="163">
        <v>1</v>
      </c>
      <c r="D27" s="190" t="s">
        <v>491</v>
      </c>
      <c r="E27" s="189">
        <v>1</v>
      </c>
      <c r="F27" s="190" t="s">
        <v>491</v>
      </c>
      <c r="G27" s="189">
        <v>1</v>
      </c>
      <c r="H27" s="190" t="s">
        <v>491</v>
      </c>
      <c r="I27" s="189">
        <v>1</v>
      </c>
      <c r="J27" s="190" t="s">
        <v>491</v>
      </c>
      <c r="K27" s="189">
        <v>1</v>
      </c>
      <c r="L27" s="190" t="s">
        <v>491</v>
      </c>
      <c r="M27" s="189">
        <v>1</v>
      </c>
      <c r="N27" s="190" t="s">
        <v>491</v>
      </c>
      <c r="O27" s="189">
        <v>1</v>
      </c>
      <c r="P27" s="190" t="s">
        <v>491</v>
      </c>
      <c r="Q27" s="163">
        <v>1</v>
      </c>
      <c r="R27" s="190" t="s">
        <v>491</v>
      </c>
      <c r="S27" s="189">
        <v>1</v>
      </c>
      <c r="T27" s="190" t="s">
        <v>491</v>
      </c>
      <c r="U27" s="189">
        <v>1</v>
      </c>
      <c r="V27" s="191" t="s">
        <v>491</v>
      </c>
      <c r="W27" s="206"/>
      <c r="X27" s="164">
        <f>C27*W27</f>
        <v>0</v>
      </c>
      <c r="Y27" s="52"/>
      <c r="Z27" s="52"/>
      <c r="AA27" s="48"/>
      <c r="AB27" s="207"/>
      <c r="AC27" s="50"/>
      <c r="AD27" s="63"/>
      <c r="AE27" s="64"/>
      <c r="AF27" s="64"/>
      <c r="AG27" s="64"/>
      <c r="AH27" s="65"/>
    </row>
    <row r="28" spans="1:34" ht="18.75">
      <c r="A28" s="340"/>
      <c r="B28" s="341" t="s">
        <v>64</v>
      </c>
      <c r="C28" s="342">
        <f t="shared" ref="C28:V28" si="1">SUM(C11:C27)</f>
        <v>21</v>
      </c>
      <c r="D28" s="342">
        <f t="shared" si="1"/>
        <v>13</v>
      </c>
      <c r="E28" s="342">
        <f t="shared" si="1"/>
        <v>19</v>
      </c>
      <c r="F28" s="342">
        <f t="shared" si="1"/>
        <v>17</v>
      </c>
      <c r="G28" s="342">
        <f t="shared" si="1"/>
        <v>22</v>
      </c>
      <c r="H28" s="342">
        <f t="shared" si="1"/>
        <v>12</v>
      </c>
      <c r="I28" s="342">
        <f t="shared" si="1"/>
        <v>20</v>
      </c>
      <c r="J28" s="342">
        <f t="shared" si="1"/>
        <v>17</v>
      </c>
      <c r="K28" s="342">
        <f t="shared" si="1"/>
        <v>20</v>
      </c>
      <c r="L28" s="342">
        <f t="shared" si="1"/>
        <v>16</v>
      </c>
      <c r="M28" s="342">
        <f t="shared" si="1"/>
        <v>20</v>
      </c>
      <c r="N28" s="342">
        <f t="shared" si="1"/>
        <v>14</v>
      </c>
      <c r="O28" s="342">
        <f t="shared" si="1"/>
        <v>21</v>
      </c>
      <c r="P28" s="342">
        <f t="shared" si="1"/>
        <v>13</v>
      </c>
      <c r="Q28" s="342">
        <f t="shared" si="1"/>
        <v>21</v>
      </c>
      <c r="R28" s="342">
        <f t="shared" si="1"/>
        <v>12</v>
      </c>
      <c r="S28" s="342">
        <f t="shared" si="1"/>
        <v>19</v>
      </c>
      <c r="T28" s="342">
        <f t="shared" si="1"/>
        <v>16</v>
      </c>
      <c r="U28" s="342">
        <f t="shared" si="1"/>
        <v>24</v>
      </c>
      <c r="V28" s="342">
        <f t="shared" si="1"/>
        <v>10</v>
      </c>
      <c r="W28" s="37">
        <f ca="1">SUM(W11:W36)</f>
        <v>0</v>
      </c>
      <c r="X28" s="166" t="e">
        <f ca="1">SUM(X11:X36)</f>
        <v>#REF!</v>
      </c>
      <c r="Y28" s="167"/>
      <c r="Z28" s="168"/>
      <c r="AA28" s="168"/>
      <c r="AB28" s="174"/>
      <c r="AC28" s="174"/>
      <c r="AD28" s="174"/>
      <c r="AE28" s="174"/>
      <c r="AF28" s="174"/>
      <c r="AG28" s="174"/>
      <c r="AH28" s="208"/>
    </row>
    <row r="29" spans="1:34" ht="22.15" customHeight="1">
      <c r="A29" s="726" t="s">
        <v>551</v>
      </c>
      <c r="B29" s="727"/>
      <c r="C29" s="727"/>
      <c r="D29" s="727"/>
      <c r="E29" s="727"/>
      <c r="F29" s="727"/>
      <c r="G29" s="727"/>
      <c r="H29" s="727"/>
      <c r="I29" s="727"/>
      <c r="J29" s="727"/>
      <c r="K29" s="727"/>
      <c r="L29" s="727"/>
      <c r="M29" s="727"/>
      <c r="N29" s="727"/>
      <c r="O29" s="727"/>
      <c r="P29" s="727"/>
      <c r="Q29" s="727"/>
      <c r="R29" s="727"/>
      <c r="S29" s="727"/>
      <c r="T29" s="727"/>
      <c r="U29" s="727"/>
      <c r="V29" s="727"/>
      <c r="W29" s="165"/>
      <c r="X29" s="164"/>
      <c r="Y29" s="209"/>
      <c r="Z29" s="209"/>
      <c r="AA29" s="202"/>
      <c r="AB29" s="203"/>
      <c r="AC29" s="204"/>
      <c r="AD29" s="205"/>
      <c r="AE29" s="169"/>
      <c r="AF29" s="169"/>
      <c r="AG29" s="169"/>
      <c r="AH29" s="170"/>
    </row>
    <row r="30" spans="1:34" ht="37.5">
      <c r="B30" s="10" t="s">
        <v>552</v>
      </c>
      <c r="C30" s="712">
        <v>3</v>
      </c>
      <c r="D30" s="713"/>
      <c r="E30" s="712">
        <v>1</v>
      </c>
      <c r="F30" s="713"/>
      <c r="G30" s="712">
        <v>3</v>
      </c>
      <c r="H30" s="713"/>
      <c r="I30" s="712">
        <v>0</v>
      </c>
      <c r="J30" s="713"/>
      <c r="K30" s="712">
        <v>1</v>
      </c>
      <c r="L30" s="713"/>
      <c r="M30" s="712">
        <v>3</v>
      </c>
      <c r="N30" s="713"/>
      <c r="O30" s="712">
        <v>3</v>
      </c>
      <c r="P30" s="713"/>
      <c r="Q30" s="712">
        <v>4</v>
      </c>
      <c r="R30" s="713"/>
      <c r="S30" s="712">
        <v>2</v>
      </c>
      <c r="T30" s="713"/>
      <c r="U30" s="712">
        <v>3</v>
      </c>
      <c r="V30" s="713"/>
      <c r="W30" s="165"/>
      <c r="X30" s="164"/>
      <c r="Y30" s="192"/>
      <c r="Z30" s="192"/>
      <c r="AA30" s="196"/>
      <c r="AB30" s="197"/>
      <c r="AC30" s="193"/>
      <c r="AD30" s="194"/>
      <c r="AE30" s="124"/>
      <c r="AF30" s="124"/>
      <c r="AG30" s="124"/>
      <c r="AH30" s="68"/>
    </row>
    <row r="31" spans="1:34" ht="24" customHeight="1">
      <c r="B31" s="211" t="s">
        <v>553</v>
      </c>
      <c r="C31" s="712"/>
      <c r="D31" s="713"/>
      <c r="E31" s="712"/>
      <c r="F31" s="713"/>
      <c r="G31" s="712"/>
      <c r="H31" s="713"/>
      <c r="I31" s="712"/>
      <c r="J31" s="713"/>
      <c r="K31" s="712"/>
      <c r="L31" s="713"/>
      <c r="M31" s="712"/>
      <c r="N31" s="713"/>
      <c r="O31" s="712"/>
      <c r="P31" s="713"/>
      <c r="Q31" s="712"/>
      <c r="R31" s="713"/>
      <c r="S31" s="712"/>
      <c r="T31" s="713"/>
      <c r="U31" s="712"/>
      <c r="V31" s="713"/>
      <c r="W31" s="165"/>
      <c r="X31" s="164"/>
      <c r="Y31" s="192"/>
      <c r="Z31" s="192"/>
      <c r="AA31" s="196"/>
      <c r="AB31" s="197"/>
      <c r="AC31" s="193"/>
      <c r="AD31" s="194"/>
      <c r="AE31" s="124"/>
      <c r="AF31" s="124"/>
      <c r="AG31" s="124"/>
      <c r="AH31" s="68"/>
    </row>
    <row r="32" spans="1:34" ht="37.5">
      <c r="B32" s="212" t="s">
        <v>554</v>
      </c>
      <c r="C32" s="712"/>
      <c r="D32" s="713"/>
      <c r="E32" s="712"/>
      <c r="F32" s="713"/>
      <c r="G32" s="712"/>
      <c r="H32" s="713"/>
      <c r="I32" s="712"/>
      <c r="J32" s="713"/>
      <c r="K32" s="712"/>
      <c r="L32" s="713"/>
      <c r="M32" s="712"/>
      <c r="N32" s="713"/>
      <c r="O32" s="712"/>
      <c r="P32" s="713"/>
      <c r="Q32" s="712"/>
      <c r="R32" s="713"/>
      <c r="S32" s="712"/>
      <c r="T32" s="713"/>
      <c r="U32" s="712"/>
      <c r="V32" s="713"/>
      <c r="W32" s="165"/>
      <c r="X32" s="164"/>
      <c r="Y32" s="192"/>
      <c r="Z32" s="192"/>
      <c r="AA32" s="196"/>
      <c r="AB32" s="197"/>
      <c r="AC32" s="193"/>
      <c r="AD32" s="194"/>
      <c r="AE32" s="124"/>
      <c r="AF32" s="124"/>
      <c r="AG32" s="124"/>
      <c r="AH32" s="68"/>
    </row>
    <row r="33" spans="1:34" ht="18.75">
      <c r="A33" s="174"/>
      <c r="B33" s="213" t="s">
        <v>555</v>
      </c>
      <c r="C33" s="719">
        <f>C30+C31+C32</f>
        <v>3</v>
      </c>
      <c r="D33" s="717"/>
      <c r="E33" s="716">
        <f>E30+E31+E32</f>
        <v>1</v>
      </c>
      <c r="F33" s="717"/>
      <c r="G33" s="716">
        <f>G30+G31+G32</f>
        <v>3</v>
      </c>
      <c r="H33" s="717"/>
      <c r="I33" s="716">
        <f>I30+I31+I32</f>
        <v>0</v>
      </c>
      <c r="J33" s="717"/>
      <c r="K33" s="716">
        <f>K30+K31+K32</f>
        <v>1</v>
      </c>
      <c r="L33" s="717"/>
      <c r="M33" s="716">
        <f>M30+M31+M32</f>
        <v>3</v>
      </c>
      <c r="N33" s="717"/>
      <c r="O33" s="716">
        <f>O30+O31+O32</f>
        <v>3</v>
      </c>
      <c r="P33" s="717"/>
      <c r="Q33" s="716">
        <f>Q30+Q31+Q32</f>
        <v>4</v>
      </c>
      <c r="R33" s="717"/>
      <c r="S33" s="716">
        <f>S30+S31+S32</f>
        <v>2</v>
      </c>
      <c r="T33" s="717"/>
      <c r="U33" s="716">
        <f>U30+U31+U32</f>
        <v>3</v>
      </c>
      <c r="V33" s="717"/>
      <c r="W33" s="165"/>
      <c r="X33" s="164"/>
      <c r="Y33" s="192"/>
      <c r="Z33" s="192"/>
      <c r="AA33" s="196"/>
      <c r="AB33" s="197"/>
      <c r="AC33" s="193"/>
      <c r="AD33" s="194"/>
      <c r="AE33" s="124"/>
      <c r="AF33" s="124"/>
      <c r="AG33" s="124"/>
      <c r="AH33" s="68"/>
    </row>
    <row r="34" spans="1:34" ht="18.75">
      <c r="A34" s="718" t="s">
        <v>556</v>
      </c>
      <c r="B34" s="718"/>
      <c r="C34" s="719">
        <f>C28+D28+C33</f>
        <v>37</v>
      </c>
      <c r="D34" s="717"/>
      <c r="E34" s="716">
        <f>E28+F28+E33</f>
        <v>37</v>
      </c>
      <c r="F34" s="717"/>
      <c r="G34" s="716">
        <f>G28+H28+G33</f>
        <v>37</v>
      </c>
      <c r="H34" s="717"/>
      <c r="I34" s="716">
        <f>I28+J28+I33</f>
        <v>37</v>
      </c>
      <c r="J34" s="717"/>
      <c r="K34" s="716">
        <f>K28+L28+K33</f>
        <v>37</v>
      </c>
      <c r="L34" s="717"/>
      <c r="M34" s="716">
        <f>M28+N28+M33</f>
        <v>37</v>
      </c>
      <c r="N34" s="717"/>
      <c r="O34" s="716">
        <f>O28+P28+O33</f>
        <v>37</v>
      </c>
      <c r="P34" s="717"/>
      <c r="Q34" s="716">
        <f>Q28+R28+Q33</f>
        <v>37</v>
      </c>
      <c r="R34" s="717"/>
      <c r="S34" s="716">
        <f>S28+T28+S33</f>
        <v>37</v>
      </c>
      <c r="T34" s="717"/>
      <c r="U34" s="716">
        <f>U28+V28+U33</f>
        <v>37</v>
      </c>
      <c r="V34" s="717"/>
      <c r="W34" s="165"/>
      <c r="X34" s="164"/>
      <c r="Y34" s="192"/>
      <c r="Z34" s="192"/>
      <c r="AA34" s="196"/>
      <c r="AB34" s="197"/>
      <c r="AC34" s="193"/>
      <c r="AD34" s="194"/>
      <c r="AE34" s="124"/>
      <c r="AF34" s="124"/>
      <c r="AG34" s="124"/>
      <c r="AH34" s="68"/>
    </row>
    <row r="35" spans="1:34" ht="18.75">
      <c r="A35" s="718" t="s">
        <v>557</v>
      </c>
      <c r="B35" s="718"/>
      <c r="C35" s="719">
        <f>C34*34</f>
        <v>1258</v>
      </c>
      <c r="D35" s="717"/>
      <c r="E35" s="719">
        <f>E34*34</f>
        <v>1258</v>
      </c>
      <c r="F35" s="717"/>
      <c r="G35" s="719">
        <f>G34*34</f>
        <v>1258</v>
      </c>
      <c r="H35" s="717"/>
      <c r="I35" s="719">
        <f>I34*34</f>
        <v>1258</v>
      </c>
      <c r="J35" s="717"/>
      <c r="K35" s="719">
        <f>K34*34</f>
        <v>1258</v>
      </c>
      <c r="L35" s="717"/>
      <c r="M35" s="719">
        <f>M34*34</f>
        <v>1258</v>
      </c>
      <c r="N35" s="717"/>
      <c r="O35" s="719">
        <f>O34*34</f>
        <v>1258</v>
      </c>
      <c r="P35" s="717"/>
      <c r="Q35" s="719">
        <f>Q34*34</f>
        <v>1258</v>
      </c>
      <c r="R35" s="717"/>
      <c r="S35" s="719">
        <f>S34*34</f>
        <v>1258</v>
      </c>
      <c r="T35" s="717"/>
      <c r="U35" s="719">
        <f>U34*34</f>
        <v>1258</v>
      </c>
      <c r="V35" s="717"/>
      <c r="W35" s="165"/>
      <c r="X35" s="164"/>
      <c r="Y35" s="192"/>
      <c r="Z35" s="192"/>
      <c r="AA35" s="196"/>
      <c r="AB35" s="197"/>
      <c r="AC35" s="193"/>
      <c r="AD35" s="194"/>
      <c r="AE35" s="124"/>
      <c r="AF35" s="124"/>
      <c r="AG35" s="124"/>
      <c r="AH35" s="68"/>
    </row>
    <row r="36" spans="1:34" ht="37.5">
      <c r="B36" s="79" t="s">
        <v>558</v>
      </c>
      <c r="C36" s="712">
        <v>3</v>
      </c>
      <c r="D36" s="713"/>
      <c r="E36" s="712">
        <v>3</v>
      </c>
      <c r="F36" s="713"/>
      <c r="G36" s="712">
        <v>3</v>
      </c>
      <c r="H36" s="713"/>
      <c r="I36" s="712">
        <v>3</v>
      </c>
      <c r="J36" s="713"/>
      <c r="K36" s="712">
        <v>3</v>
      </c>
      <c r="L36" s="713"/>
      <c r="M36" s="712">
        <v>3</v>
      </c>
      <c r="N36" s="713"/>
      <c r="O36" s="712">
        <v>3</v>
      </c>
      <c r="P36" s="713"/>
      <c r="Q36" s="712">
        <v>3</v>
      </c>
      <c r="R36" s="713"/>
      <c r="S36" s="712">
        <v>3</v>
      </c>
      <c r="T36" s="713"/>
      <c r="U36" s="712">
        <v>3</v>
      </c>
      <c r="V36" s="713"/>
      <c r="W36" s="165"/>
      <c r="X36" s="164"/>
      <c r="Y36" s="192"/>
      <c r="Z36" s="192"/>
      <c r="AA36" s="196"/>
      <c r="AB36" s="197"/>
      <c r="AC36" s="193"/>
      <c r="AD36" s="194"/>
      <c r="AE36" s="124"/>
      <c r="AF36" s="124"/>
      <c r="AG36" s="124"/>
      <c r="AH36" s="68"/>
    </row>
    <row r="37" spans="1:34" ht="18.75">
      <c r="A37" s="714" t="s">
        <v>559</v>
      </c>
      <c r="B37" s="715"/>
      <c r="C37" s="716">
        <f>C34+C36</f>
        <v>40</v>
      </c>
      <c r="D37" s="717"/>
      <c r="E37" s="716">
        <f>E34+E36</f>
        <v>40</v>
      </c>
      <c r="F37" s="717"/>
      <c r="G37" s="716">
        <f>G34+G36</f>
        <v>40</v>
      </c>
      <c r="H37" s="717"/>
      <c r="I37" s="716">
        <f>I34+I36</f>
        <v>40</v>
      </c>
      <c r="J37" s="717"/>
      <c r="K37" s="716">
        <f>K34+K36</f>
        <v>40</v>
      </c>
      <c r="L37" s="717"/>
      <c r="M37" s="716">
        <f>M34+M36</f>
        <v>40</v>
      </c>
      <c r="N37" s="717"/>
      <c r="O37" s="716">
        <f>O34+O36</f>
        <v>40</v>
      </c>
      <c r="P37" s="717"/>
      <c r="Q37" s="716">
        <f>Q34+Q36</f>
        <v>40</v>
      </c>
      <c r="R37" s="717"/>
      <c r="S37" s="716">
        <f>S34+S36</f>
        <v>40</v>
      </c>
      <c r="T37" s="717"/>
      <c r="U37" s="716">
        <f>U34+U36</f>
        <v>40</v>
      </c>
      <c r="V37" s="717"/>
      <c r="W37" s="165"/>
      <c r="X37" s="164"/>
      <c r="Y37" s="192"/>
      <c r="Z37" s="192"/>
      <c r="AA37" s="196"/>
      <c r="AB37" s="197"/>
      <c r="AC37" s="193"/>
      <c r="AD37" s="194"/>
      <c r="AE37" s="124"/>
      <c r="AF37" s="124"/>
      <c r="AG37" s="124"/>
      <c r="AH37" s="68"/>
    </row>
    <row r="38" spans="1:34" ht="18.75">
      <c r="B38" s="214" t="s">
        <v>65</v>
      </c>
      <c r="C38" s="710">
        <v>34</v>
      </c>
      <c r="D38" s="711"/>
      <c r="E38" s="710">
        <v>34</v>
      </c>
      <c r="F38" s="711"/>
      <c r="G38" s="710">
        <v>34</v>
      </c>
      <c r="H38" s="711"/>
      <c r="I38" s="710">
        <v>34</v>
      </c>
      <c r="J38" s="711"/>
      <c r="K38" s="710">
        <v>34</v>
      </c>
      <c r="L38" s="711"/>
      <c r="M38" s="710">
        <v>34</v>
      </c>
      <c r="N38" s="711"/>
      <c r="O38" s="710">
        <v>34</v>
      </c>
      <c r="P38" s="711"/>
      <c r="Q38" s="710">
        <v>34</v>
      </c>
      <c r="R38" s="711"/>
      <c r="S38" s="710">
        <v>34</v>
      </c>
      <c r="T38" s="711"/>
      <c r="U38" s="710">
        <v>34</v>
      </c>
      <c r="V38" s="711"/>
      <c r="W38" s="215"/>
      <c r="X38" s="216"/>
      <c r="Y38" s="217">
        <v>6</v>
      </c>
      <c r="Z38" s="217">
        <v>40</v>
      </c>
      <c r="AA38" s="218"/>
      <c r="AH38" s="59"/>
    </row>
    <row r="39" spans="1:34" ht="32.450000000000003" customHeight="1">
      <c r="B39" s="219" t="s">
        <v>560</v>
      </c>
      <c r="C39" s="710">
        <v>1156</v>
      </c>
      <c r="D39" s="711"/>
      <c r="E39" s="710">
        <v>1156</v>
      </c>
      <c r="F39" s="711"/>
      <c r="G39" s="710">
        <v>1156</v>
      </c>
      <c r="H39" s="711"/>
      <c r="I39" s="710">
        <v>1156</v>
      </c>
      <c r="J39" s="711"/>
      <c r="K39" s="710">
        <v>1156</v>
      </c>
      <c r="L39" s="711"/>
      <c r="M39" s="710">
        <v>1156</v>
      </c>
      <c r="N39" s="711"/>
      <c r="O39" s="710">
        <v>1156</v>
      </c>
      <c r="P39" s="711"/>
      <c r="Q39" s="710">
        <v>1156</v>
      </c>
      <c r="R39" s="711"/>
      <c r="S39" s="710">
        <v>1156</v>
      </c>
      <c r="T39" s="711"/>
      <c r="U39" s="710">
        <v>1156</v>
      </c>
      <c r="V39" s="711"/>
      <c r="W39" s="215"/>
      <c r="X39" s="216"/>
      <c r="Y39" s="217"/>
      <c r="Z39" s="217"/>
      <c r="AA39" s="218"/>
      <c r="AH39" s="59"/>
    </row>
    <row r="40" spans="1:34" ht="18.75" customHeight="1">
      <c r="B40" s="214" t="s">
        <v>66</v>
      </c>
      <c r="C40" s="710">
        <v>37</v>
      </c>
      <c r="D40" s="711"/>
      <c r="E40" s="710">
        <v>37</v>
      </c>
      <c r="F40" s="711"/>
      <c r="G40" s="710">
        <v>37</v>
      </c>
      <c r="H40" s="711"/>
      <c r="I40" s="710">
        <v>37</v>
      </c>
      <c r="J40" s="711"/>
      <c r="K40" s="710">
        <v>37</v>
      </c>
      <c r="L40" s="711"/>
      <c r="M40" s="710">
        <v>37</v>
      </c>
      <c r="N40" s="711"/>
      <c r="O40" s="710">
        <v>37</v>
      </c>
      <c r="P40" s="711"/>
      <c r="Q40" s="710">
        <v>37</v>
      </c>
      <c r="R40" s="711"/>
      <c r="S40" s="710">
        <v>37</v>
      </c>
      <c r="T40" s="711"/>
      <c r="U40" s="710">
        <v>37</v>
      </c>
      <c r="V40" s="711"/>
      <c r="W40" s="215"/>
      <c r="X40" s="216"/>
      <c r="Y40" s="217">
        <v>3</v>
      </c>
      <c r="Z40" s="217">
        <v>40</v>
      </c>
      <c r="AA40" s="218"/>
      <c r="AH40" s="59"/>
    </row>
    <row r="41" spans="1:34" ht="48">
      <c r="B41" s="219" t="s">
        <v>560</v>
      </c>
      <c r="C41" s="710">
        <v>1258</v>
      </c>
      <c r="D41" s="711"/>
      <c r="E41" s="710">
        <v>1258</v>
      </c>
      <c r="F41" s="711"/>
      <c r="G41" s="710">
        <v>1258</v>
      </c>
      <c r="H41" s="711"/>
      <c r="I41" s="710">
        <v>1258</v>
      </c>
      <c r="J41" s="711"/>
      <c r="K41" s="710">
        <v>1258</v>
      </c>
      <c r="L41" s="711"/>
      <c r="M41" s="710">
        <v>1258</v>
      </c>
      <c r="N41" s="711"/>
      <c r="O41" s="710">
        <v>1258</v>
      </c>
      <c r="P41" s="711"/>
      <c r="Q41" s="710">
        <v>1258</v>
      </c>
      <c r="R41" s="711"/>
      <c r="S41" s="710">
        <v>1258</v>
      </c>
      <c r="T41" s="711"/>
      <c r="U41" s="710">
        <v>1258</v>
      </c>
      <c r="V41" s="711"/>
      <c r="Y41" s="174"/>
      <c r="Z41" s="174"/>
      <c r="AA41" s="220"/>
      <c r="AH41" s="59"/>
    </row>
    <row r="42" spans="1:34" s="222" customFormat="1" ht="35.450000000000003" customHeight="1">
      <c r="A42" s="698" t="s">
        <v>561</v>
      </c>
      <c r="B42" s="699"/>
      <c r="C42" s="699"/>
      <c r="D42" s="699"/>
      <c r="E42" s="699"/>
      <c r="F42" s="699"/>
      <c r="G42" s="699"/>
      <c r="H42" s="699"/>
      <c r="I42" s="699"/>
      <c r="J42" s="699"/>
      <c r="K42" s="699"/>
      <c r="L42" s="699"/>
      <c r="M42" s="699"/>
      <c r="N42" s="699"/>
      <c r="O42" s="699"/>
      <c r="P42" s="699"/>
      <c r="Q42" s="699"/>
      <c r="R42" s="699"/>
      <c r="S42" s="699"/>
      <c r="T42" s="699"/>
      <c r="U42" s="699"/>
      <c r="V42" s="699"/>
      <c r="W42" s="699"/>
      <c r="X42" s="699"/>
      <c r="Y42" s="699"/>
      <c r="Z42" s="700"/>
      <c r="AA42" s="221"/>
      <c r="AH42" s="223"/>
    </row>
    <row r="43" spans="1:34">
      <c r="B43" s="701" t="s">
        <v>562</v>
      </c>
      <c r="C43" s="701"/>
      <c r="F43" s="220"/>
      <c r="G43" s="220"/>
      <c r="H43" s="220"/>
      <c r="I43" s="220"/>
      <c r="J43" s="220"/>
    </row>
    <row r="44" spans="1:34" ht="79.900000000000006" customHeight="1">
      <c r="B44" s="702" t="s">
        <v>563</v>
      </c>
      <c r="C44" s="630"/>
      <c r="D44" s="630"/>
      <c r="E44" s="703" t="s">
        <v>268</v>
      </c>
      <c r="F44" s="703"/>
      <c r="G44" s="704" t="s">
        <v>564</v>
      </c>
      <c r="H44" s="704"/>
      <c r="I44" s="705" t="s">
        <v>10</v>
      </c>
      <c r="J44" s="706"/>
      <c r="K44" s="706"/>
      <c r="L44" s="706"/>
      <c r="M44" s="706"/>
      <c r="N44" s="706"/>
      <c r="O44" s="706"/>
      <c r="P44" s="706"/>
      <c r="Q44" s="706"/>
      <c r="R44" s="706"/>
      <c r="S44" s="706"/>
      <c r="T44" s="706"/>
      <c r="U44" s="706"/>
      <c r="V44" s="707"/>
      <c r="W44" s="224"/>
      <c r="X44" s="224"/>
      <c r="Y44" s="224"/>
    </row>
    <row r="45" spans="1:34" ht="64.5" customHeight="1">
      <c r="A45" s="11"/>
      <c r="B45" s="535" t="s">
        <v>607</v>
      </c>
      <c r="C45" s="536"/>
      <c r="D45" s="537"/>
      <c r="E45" s="687">
        <v>1</v>
      </c>
      <c r="F45" s="688"/>
      <c r="G45" s="755">
        <v>11</v>
      </c>
      <c r="H45" s="755"/>
      <c r="I45" s="689" t="s">
        <v>608</v>
      </c>
      <c r="J45" s="690"/>
      <c r="K45" s="690"/>
      <c r="L45" s="690"/>
      <c r="M45" s="690"/>
      <c r="N45" s="690"/>
      <c r="O45" s="690"/>
      <c r="P45" s="690"/>
      <c r="Q45" s="690"/>
      <c r="R45" s="690"/>
      <c r="S45" s="690"/>
      <c r="T45" s="690"/>
      <c r="U45" s="690"/>
      <c r="V45" s="691"/>
    </row>
    <row r="46" spans="1:34" ht="60" customHeight="1">
      <c r="A46" s="11"/>
      <c r="B46" s="535" t="s">
        <v>567</v>
      </c>
      <c r="C46" s="536"/>
      <c r="D46" s="536"/>
      <c r="E46" s="687">
        <v>1</v>
      </c>
      <c r="F46" s="688"/>
      <c r="G46" s="753" t="s">
        <v>494</v>
      </c>
      <c r="H46" s="754"/>
      <c r="I46" s="689" t="s">
        <v>568</v>
      </c>
      <c r="J46" s="690"/>
      <c r="K46" s="690"/>
      <c r="L46" s="690"/>
      <c r="M46" s="690"/>
      <c r="N46" s="690"/>
      <c r="O46" s="690"/>
      <c r="P46" s="690"/>
      <c r="Q46" s="690"/>
      <c r="R46" s="690"/>
      <c r="S46" s="690"/>
      <c r="T46" s="690"/>
      <c r="U46" s="690"/>
      <c r="V46" s="691"/>
    </row>
    <row r="47" spans="1:34" ht="58.5" customHeight="1">
      <c r="A47" s="11"/>
      <c r="B47" s="535" t="s">
        <v>569</v>
      </c>
      <c r="C47" s="536"/>
      <c r="D47" s="536"/>
      <c r="E47" s="687">
        <v>1</v>
      </c>
      <c r="F47" s="688"/>
      <c r="G47" s="753" t="s">
        <v>494</v>
      </c>
      <c r="H47" s="754"/>
      <c r="I47" s="689" t="s">
        <v>570</v>
      </c>
      <c r="J47" s="690"/>
      <c r="K47" s="690"/>
      <c r="L47" s="690"/>
      <c r="M47" s="690"/>
      <c r="N47" s="690"/>
      <c r="O47" s="690"/>
      <c r="P47" s="690"/>
      <c r="Q47" s="690"/>
      <c r="R47" s="690"/>
      <c r="S47" s="690"/>
      <c r="T47" s="690"/>
      <c r="U47" s="690"/>
      <c r="V47" s="691"/>
    </row>
    <row r="48" spans="1:34" ht="68.25" customHeight="1">
      <c r="A48" s="11"/>
      <c r="B48" s="535" t="s">
        <v>609</v>
      </c>
      <c r="C48" s="536"/>
      <c r="D48" s="537"/>
      <c r="E48" s="687">
        <v>1</v>
      </c>
      <c r="F48" s="688"/>
      <c r="G48" s="753" t="s">
        <v>610</v>
      </c>
      <c r="H48" s="754"/>
      <c r="I48" s="689" t="s">
        <v>608</v>
      </c>
      <c r="J48" s="690"/>
      <c r="K48" s="690"/>
      <c r="L48" s="690"/>
      <c r="M48" s="690"/>
      <c r="N48" s="690"/>
      <c r="O48" s="690"/>
      <c r="P48" s="690"/>
      <c r="Q48" s="690"/>
      <c r="R48" s="690"/>
      <c r="S48" s="690"/>
      <c r="T48" s="690"/>
      <c r="U48" s="690"/>
      <c r="V48" s="691"/>
    </row>
    <row r="49" spans="1:25" ht="63" customHeight="1">
      <c r="A49" s="11"/>
      <c r="B49" s="535" t="s">
        <v>573</v>
      </c>
      <c r="C49" s="536"/>
      <c r="D49" s="536"/>
      <c r="E49" s="687">
        <v>1</v>
      </c>
      <c r="F49" s="688"/>
      <c r="G49" s="753" t="s">
        <v>494</v>
      </c>
      <c r="H49" s="754"/>
      <c r="I49" s="689" t="s">
        <v>570</v>
      </c>
      <c r="J49" s="690"/>
      <c r="K49" s="690"/>
      <c r="L49" s="690"/>
      <c r="M49" s="690"/>
      <c r="N49" s="690"/>
      <c r="O49" s="690"/>
      <c r="P49" s="690"/>
      <c r="Q49" s="690"/>
      <c r="R49" s="690"/>
      <c r="S49" s="690"/>
      <c r="T49" s="690"/>
      <c r="U49" s="690"/>
      <c r="V49" s="691"/>
    </row>
    <row r="50" spans="1:25" ht="15.75">
      <c r="C50" s="606" t="s">
        <v>64</v>
      </c>
      <c r="D50" s="607"/>
      <c r="E50" s="225">
        <f>SUM(E45:E49)</f>
        <v>5</v>
      </c>
    </row>
    <row r="53" spans="1:25">
      <c r="B53" s="562" t="s">
        <v>197</v>
      </c>
      <c r="C53" s="562"/>
    </row>
    <row r="54" spans="1:25" ht="47.45" customHeight="1">
      <c r="A54" s="171" t="s">
        <v>574</v>
      </c>
      <c r="B54" s="692" t="s">
        <v>117</v>
      </c>
      <c r="C54" s="692"/>
      <c r="D54" s="693" t="s">
        <v>118</v>
      </c>
      <c r="E54" s="693"/>
      <c r="F54" s="694" t="s">
        <v>119</v>
      </c>
      <c r="G54" s="694"/>
      <c r="H54" s="694"/>
      <c r="I54" s="694"/>
      <c r="J54" s="694"/>
      <c r="K54" s="694"/>
      <c r="L54" s="694"/>
      <c r="M54" s="694"/>
      <c r="N54" s="694"/>
      <c r="O54" s="694"/>
      <c r="P54" s="694"/>
      <c r="Q54" s="695" t="s">
        <v>575</v>
      </c>
      <c r="R54" s="696"/>
      <c r="S54" s="696"/>
      <c r="T54" s="696"/>
      <c r="U54" s="696"/>
      <c r="V54" s="696"/>
      <c r="W54" s="696"/>
      <c r="X54" s="696"/>
      <c r="Y54" s="697"/>
    </row>
    <row r="55" spans="1:25" ht="51.75" customHeight="1">
      <c r="A55" s="380" t="s">
        <v>273</v>
      </c>
      <c r="B55" s="536" t="s">
        <v>576</v>
      </c>
      <c r="C55" s="536"/>
      <c r="D55" s="685">
        <v>1</v>
      </c>
      <c r="E55" s="685"/>
      <c r="F55" s="686" t="s">
        <v>126</v>
      </c>
      <c r="G55" s="686"/>
      <c r="H55" s="686"/>
      <c r="I55" s="686"/>
      <c r="J55" s="686"/>
      <c r="K55" s="686"/>
      <c r="L55" s="686"/>
      <c r="M55" s="686"/>
      <c r="N55" s="686"/>
      <c r="O55" s="686"/>
      <c r="P55" s="686"/>
      <c r="Q55" s="673">
        <v>50</v>
      </c>
      <c r="R55" s="674"/>
      <c r="S55" s="674"/>
      <c r="T55" s="674"/>
      <c r="U55" s="674"/>
      <c r="V55" s="674"/>
      <c r="W55" s="674"/>
      <c r="X55" s="674"/>
      <c r="Y55" s="675"/>
    </row>
    <row r="56" spans="1:25" ht="46.5" customHeight="1">
      <c r="A56" s="381" t="s">
        <v>273</v>
      </c>
      <c r="B56" s="536" t="s">
        <v>276</v>
      </c>
      <c r="C56" s="536"/>
      <c r="D56" s="685">
        <v>1</v>
      </c>
      <c r="E56" s="685"/>
      <c r="F56" s="686" t="s">
        <v>128</v>
      </c>
      <c r="G56" s="686"/>
      <c r="H56" s="686"/>
      <c r="I56" s="686"/>
      <c r="J56" s="686"/>
      <c r="K56" s="686"/>
      <c r="L56" s="686"/>
      <c r="M56" s="686"/>
      <c r="N56" s="686"/>
      <c r="O56" s="686"/>
      <c r="P56" s="686"/>
      <c r="Q56" s="673">
        <v>40</v>
      </c>
      <c r="R56" s="674"/>
      <c r="S56" s="674"/>
      <c r="T56" s="674"/>
      <c r="U56" s="674"/>
      <c r="V56" s="674"/>
      <c r="W56" s="674"/>
      <c r="X56" s="674"/>
      <c r="Y56" s="675"/>
    </row>
    <row r="57" spans="1:25" ht="60.75" customHeight="1">
      <c r="A57" s="381" t="s">
        <v>124</v>
      </c>
      <c r="B57" s="494" t="s">
        <v>269</v>
      </c>
      <c r="C57" s="494"/>
      <c r="D57" s="685">
        <v>1</v>
      </c>
      <c r="E57" s="685"/>
      <c r="F57" s="686" t="s">
        <v>126</v>
      </c>
      <c r="G57" s="686"/>
      <c r="H57" s="686"/>
      <c r="I57" s="686"/>
      <c r="J57" s="686"/>
      <c r="K57" s="686"/>
      <c r="L57" s="686"/>
      <c r="M57" s="686"/>
      <c r="N57" s="686"/>
      <c r="O57" s="686"/>
      <c r="P57" s="686"/>
      <c r="Q57" s="673">
        <v>50</v>
      </c>
      <c r="R57" s="674"/>
      <c r="S57" s="674"/>
      <c r="T57" s="674"/>
      <c r="U57" s="674"/>
      <c r="V57" s="674"/>
      <c r="W57" s="674"/>
      <c r="X57" s="674"/>
      <c r="Y57" s="675"/>
    </row>
    <row r="58" spans="1:25" ht="60">
      <c r="A58" s="381" t="s">
        <v>124</v>
      </c>
      <c r="B58" s="536" t="s">
        <v>650</v>
      </c>
      <c r="C58" s="536"/>
      <c r="D58" s="685">
        <v>1</v>
      </c>
      <c r="E58" s="685"/>
      <c r="F58" s="670" t="s">
        <v>307</v>
      </c>
      <c r="G58" s="671"/>
      <c r="H58" s="671"/>
      <c r="I58" s="671"/>
      <c r="J58" s="671"/>
      <c r="K58" s="671"/>
      <c r="L58" s="671"/>
      <c r="M58" s="671"/>
      <c r="N58" s="671"/>
      <c r="O58" s="671"/>
      <c r="P58" s="672"/>
      <c r="Q58" s="673">
        <v>40</v>
      </c>
      <c r="R58" s="674"/>
      <c r="S58" s="674"/>
      <c r="T58" s="674"/>
      <c r="U58" s="674"/>
      <c r="V58" s="674"/>
      <c r="W58" s="674"/>
      <c r="X58" s="674"/>
      <c r="Y58" s="675"/>
    </row>
    <row r="59" spans="1:25" ht="45">
      <c r="A59" s="381" t="s">
        <v>279</v>
      </c>
      <c r="B59" s="536" t="s">
        <v>651</v>
      </c>
      <c r="C59" s="536"/>
      <c r="D59" s="685">
        <v>1</v>
      </c>
      <c r="E59" s="685"/>
      <c r="F59" s="670" t="s">
        <v>128</v>
      </c>
      <c r="G59" s="671"/>
      <c r="H59" s="671"/>
      <c r="I59" s="671"/>
      <c r="J59" s="671"/>
      <c r="K59" s="671"/>
      <c r="L59" s="671"/>
      <c r="M59" s="671"/>
      <c r="N59" s="671"/>
      <c r="O59" s="671"/>
      <c r="P59" s="672"/>
      <c r="Q59" s="673">
        <v>0</v>
      </c>
      <c r="R59" s="674"/>
      <c r="S59" s="674"/>
      <c r="T59" s="674"/>
      <c r="U59" s="674"/>
      <c r="V59" s="674"/>
      <c r="W59" s="674"/>
      <c r="X59" s="674"/>
      <c r="Y59" s="675"/>
    </row>
    <row r="60" spans="1:25" ht="75">
      <c r="A60" s="381" t="s">
        <v>579</v>
      </c>
      <c r="B60" s="536" t="s">
        <v>652</v>
      </c>
      <c r="C60" s="536"/>
      <c r="D60" s="668">
        <v>1</v>
      </c>
      <c r="E60" s="669"/>
      <c r="F60" s="670" t="s">
        <v>126</v>
      </c>
      <c r="G60" s="671"/>
      <c r="H60" s="671"/>
      <c r="I60" s="671"/>
      <c r="J60" s="671"/>
      <c r="K60" s="671"/>
      <c r="L60" s="671"/>
      <c r="M60" s="671"/>
      <c r="N60" s="671"/>
      <c r="O60" s="671"/>
      <c r="P60" s="672"/>
      <c r="Q60" s="673">
        <v>50</v>
      </c>
      <c r="R60" s="674"/>
      <c r="S60" s="674"/>
      <c r="T60" s="674"/>
      <c r="U60" s="674"/>
      <c r="V60" s="674"/>
      <c r="W60" s="674"/>
      <c r="X60" s="674"/>
      <c r="Y60" s="675"/>
    </row>
    <row r="61" spans="1:25" ht="45">
      <c r="A61" s="381" t="s">
        <v>580</v>
      </c>
      <c r="B61" s="536" t="s">
        <v>640</v>
      </c>
      <c r="C61" s="536"/>
      <c r="D61" s="668">
        <v>1</v>
      </c>
      <c r="E61" s="669"/>
      <c r="F61" s="670" t="s">
        <v>307</v>
      </c>
      <c r="G61" s="671"/>
      <c r="H61" s="671"/>
      <c r="I61" s="671"/>
      <c r="J61" s="671"/>
      <c r="K61" s="671"/>
      <c r="L61" s="671"/>
      <c r="M61" s="671"/>
      <c r="N61" s="671"/>
      <c r="O61" s="671"/>
      <c r="P61" s="672"/>
      <c r="Q61" s="673">
        <v>40</v>
      </c>
      <c r="R61" s="674"/>
      <c r="S61" s="674"/>
      <c r="T61" s="674"/>
      <c r="U61" s="674"/>
      <c r="V61" s="674"/>
      <c r="W61" s="674"/>
      <c r="X61" s="674"/>
      <c r="Y61" s="675"/>
    </row>
    <row r="62" spans="1:25" ht="75">
      <c r="A62" s="381" t="s">
        <v>273</v>
      </c>
      <c r="B62" s="535" t="s">
        <v>275</v>
      </c>
      <c r="C62" s="684"/>
      <c r="D62" s="668">
        <v>1</v>
      </c>
      <c r="E62" s="669"/>
      <c r="F62" s="670" t="s">
        <v>128</v>
      </c>
      <c r="G62" s="671"/>
      <c r="H62" s="671"/>
      <c r="I62" s="671"/>
      <c r="J62" s="671"/>
      <c r="K62" s="671"/>
      <c r="L62" s="671"/>
      <c r="M62" s="671"/>
      <c r="N62" s="671"/>
      <c r="O62" s="671"/>
      <c r="P62" s="672"/>
      <c r="Q62" s="673">
        <v>40</v>
      </c>
      <c r="R62" s="674"/>
      <c r="S62" s="674"/>
      <c r="T62" s="674"/>
      <c r="U62" s="674"/>
      <c r="V62" s="674"/>
      <c r="W62" s="674"/>
      <c r="X62" s="674"/>
      <c r="Y62" s="675"/>
    </row>
    <row r="63" spans="1:25" ht="45">
      <c r="A63" s="381" t="s">
        <v>281</v>
      </c>
      <c r="B63" s="536" t="s">
        <v>653</v>
      </c>
      <c r="C63" s="536"/>
      <c r="D63" s="668">
        <v>1</v>
      </c>
      <c r="E63" s="669"/>
      <c r="F63" s="670" t="s">
        <v>123</v>
      </c>
      <c r="G63" s="671"/>
      <c r="H63" s="671"/>
      <c r="I63" s="671"/>
      <c r="J63" s="671"/>
      <c r="K63" s="671"/>
      <c r="L63" s="671"/>
      <c r="M63" s="671"/>
      <c r="N63" s="671"/>
      <c r="O63" s="671"/>
      <c r="P63" s="672"/>
      <c r="Q63" s="673">
        <v>20</v>
      </c>
      <c r="R63" s="674"/>
      <c r="S63" s="674"/>
      <c r="T63" s="674"/>
      <c r="U63" s="674"/>
      <c r="V63" s="674"/>
      <c r="W63" s="674"/>
      <c r="X63" s="674"/>
      <c r="Y63" s="675"/>
    </row>
    <row r="64" spans="1:25" ht="45">
      <c r="A64" s="381" t="s">
        <v>281</v>
      </c>
      <c r="B64" s="536" t="s">
        <v>278</v>
      </c>
      <c r="C64" s="536"/>
      <c r="D64" s="668">
        <v>1</v>
      </c>
      <c r="E64" s="669"/>
      <c r="F64" s="670" t="s">
        <v>128</v>
      </c>
      <c r="G64" s="671"/>
      <c r="H64" s="671"/>
      <c r="I64" s="671"/>
      <c r="J64" s="671"/>
      <c r="K64" s="671"/>
      <c r="L64" s="671"/>
      <c r="M64" s="671"/>
      <c r="N64" s="671"/>
      <c r="O64" s="671"/>
      <c r="P64" s="672"/>
      <c r="Q64" s="673">
        <v>40</v>
      </c>
      <c r="R64" s="674"/>
      <c r="S64" s="674"/>
      <c r="T64" s="674"/>
      <c r="U64" s="674"/>
      <c r="V64" s="674"/>
      <c r="W64" s="674"/>
      <c r="X64" s="674"/>
      <c r="Y64" s="675"/>
    </row>
    <row r="65" spans="1:25" ht="15.75">
      <c r="A65" s="172"/>
      <c r="B65" s="536"/>
      <c r="C65" s="536"/>
      <c r="D65" s="668"/>
      <c r="E65" s="669"/>
      <c r="F65" s="670"/>
      <c r="G65" s="671"/>
      <c r="H65" s="671"/>
      <c r="I65" s="671"/>
      <c r="J65" s="671"/>
      <c r="K65" s="671"/>
      <c r="L65" s="671"/>
      <c r="M65" s="671"/>
      <c r="N65" s="671"/>
      <c r="O65" s="671"/>
      <c r="P65" s="672"/>
      <c r="Q65" s="676"/>
      <c r="R65" s="677"/>
      <c r="S65" s="677"/>
      <c r="T65" s="677"/>
      <c r="U65" s="677"/>
      <c r="V65" s="677"/>
      <c r="W65" s="677"/>
      <c r="X65" s="677"/>
      <c r="Y65" s="678"/>
    </row>
    <row r="66" spans="1:25" ht="18.75">
      <c r="C66" s="23" t="s">
        <v>64</v>
      </c>
      <c r="D66" s="229">
        <f>SUM(D55:D65)</f>
        <v>10</v>
      </c>
    </row>
    <row r="68" spans="1:25" ht="15.75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</row>
    <row r="69" spans="1:25" ht="15.75">
      <c r="A69" s="230"/>
      <c r="B69" s="230" t="s">
        <v>463</v>
      </c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</row>
    <row r="70" spans="1:25" ht="15.75">
      <c r="A70" s="230"/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</row>
    <row r="71" spans="1:25" ht="15.75">
      <c r="A71" s="230"/>
      <c r="B71" s="230"/>
      <c r="C71" s="231" t="s">
        <v>581</v>
      </c>
      <c r="D71" s="230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</row>
    <row r="72" spans="1:25" ht="46.9" customHeight="1">
      <c r="A72" s="232" t="s">
        <v>116</v>
      </c>
      <c r="B72" s="233" t="s">
        <v>117</v>
      </c>
      <c r="C72" s="679" t="s">
        <v>118</v>
      </c>
      <c r="D72" s="679"/>
      <c r="E72" s="679"/>
      <c r="F72" s="679"/>
      <c r="G72" s="679"/>
      <c r="H72" s="680" t="s">
        <v>119</v>
      </c>
      <c r="I72" s="681"/>
      <c r="J72" s="681"/>
      <c r="K72" s="681"/>
      <c r="L72" s="681"/>
      <c r="M72" s="681"/>
      <c r="N72" s="681"/>
      <c r="O72" s="681"/>
      <c r="P72" s="682"/>
      <c r="Q72" s="683" t="s">
        <v>575</v>
      </c>
      <c r="R72" s="683"/>
      <c r="S72" s="683"/>
      <c r="T72" s="683"/>
      <c r="U72" s="683"/>
      <c r="V72" s="683"/>
      <c r="W72" s="683"/>
      <c r="X72" s="683"/>
      <c r="Y72" s="683"/>
    </row>
    <row r="73" spans="1:25" ht="15.75">
      <c r="A73" s="664" t="s">
        <v>582</v>
      </c>
      <c r="B73" s="234" t="s">
        <v>583</v>
      </c>
      <c r="C73" s="658"/>
      <c r="D73" s="659"/>
      <c r="E73" s="659"/>
      <c r="F73" s="659"/>
      <c r="G73" s="660"/>
      <c r="H73" s="661"/>
      <c r="I73" s="662"/>
      <c r="J73" s="662"/>
      <c r="K73" s="662"/>
      <c r="L73" s="662"/>
      <c r="M73" s="662"/>
      <c r="N73" s="662"/>
      <c r="O73" s="662"/>
      <c r="P73" s="663"/>
      <c r="Q73" s="661"/>
      <c r="R73" s="662"/>
      <c r="S73" s="662"/>
      <c r="T73" s="662"/>
      <c r="U73" s="662"/>
      <c r="V73" s="662"/>
      <c r="W73" s="662"/>
      <c r="X73" s="662"/>
      <c r="Y73" s="663"/>
    </row>
    <row r="74" spans="1:25" ht="31.5">
      <c r="A74" s="664"/>
      <c r="B74" s="234" t="s">
        <v>584</v>
      </c>
      <c r="C74" s="665"/>
      <c r="D74" s="666"/>
      <c r="E74" s="666"/>
      <c r="F74" s="666"/>
      <c r="G74" s="667"/>
      <c r="H74" s="661"/>
      <c r="I74" s="662"/>
      <c r="J74" s="662"/>
      <c r="K74" s="662"/>
      <c r="L74" s="662"/>
      <c r="M74" s="662"/>
      <c r="N74" s="662"/>
      <c r="O74" s="662"/>
      <c r="P74" s="663"/>
      <c r="Q74" s="661"/>
      <c r="R74" s="662"/>
      <c r="S74" s="662"/>
      <c r="T74" s="662"/>
      <c r="U74" s="662"/>
      <c r="V74" s="662"/>
      <c r="W74" s="662"/>
      <c r="X74" s="662"/>
      <c r="Y74" s="663"/>
    </row>
    <row r="75" spans="1:25" ht="15.75">
      <c r="A75" s="664"/>
      <c r="B75" s="234" t="s">
        <v>585</v>
      </c>
      <c r="C75" s="665"/>
      <c r="D75" s="666"/>
      <c r="E75" s="666"/>
      <c r="F75" s="666"/>
      <c r="G75" s="667"/>
      <c r="H75" s="661"/>
      <c r="I75" s="662"/>
      <c r="J75" s="662"/>
      <c r="K75" s="662"/>
      <c r="L75" s="662"/>
      <c r="M75" s="662"/>
      <c r="N75" s="662"/>
      <c r="O75" s="662"/>
      <c r="P75" s="663"/>
      <c r="Q75" s="661"/>
      <c r="R75" s="662"/>
      <c r="S75" s="662"/>
      <c r="T75" s="662"/>
      <c r="U75" s="662"/>
      <c r="V75" s="662"/>
      <c r="W75" s="662"/>
      <c r="X75" s="662"/>
      <c r="Y75" s="663"/>
    </row>
    <row r="76" spans="1:25" ht="31.5">
      <c r="A76" s="664"/>
      <c r="B76" s="234" t="s">
        <v>586</v>
      </c>
      <c r="C76" s="665"/>
      <c r="D76" s="666"/>
      <c r="E76" s="666"/>
      <c r="F76" s="666"/>
      <c r="G76" s="667"/>
      <c r="H76" s="661"/>
      <c r="I76" s="662"/>
      <c r="J76" s="662"/>
      <c r="K76" s="662"/>
      <c r="L76" s="662"/>
      <c r="M76" s="662"/>
      <c r="N76" s="662"/>
      <c r="O76" s="662"/>
      <c r="P76" s="663"/>
      <c r="Q76" s="661"/>
      <c r="R76" s="662"/>
      <c r="S76" s="662"/>
      <c r="T76" s="662"/>
      <c r="U76" s="662"/>
      <c r="V76" s="662"/>
      <c r="W76" s="662"/>
      <c r="X76" s="662"/>
      <c r="Y76" s="663"/>
    </row>
    <row r="77" spans="1:25" ht="15.75">
      <c r="A77" s="664"/>
      <c r="B77" s="234" t="s">
        <v>587</v>
      </c>
      <c r="C77" s="665"/>
      <c r="D77" s="666"/>
      <c r="E77" s="666"/>
      <c r="F77" s="666"/>
      <c r="G77" s="667"/>
      <c r="H77" s="661"/>
      <c r="I77" s="662"/>
      <c r="J77" s="662"/>
      <c r="K77" s="662"/>
      <c r="L77" s="662"/>
      <c r="M77" s="662"/>
      <c r="N77" s="662"/>
      <c r="O77" s="662"/>
      <c r="P77" s="663"/>
      <c r="Q77" s="661"/>
      <c r="R77" s="662"/>
      <c r="S77" s="662"/>
      <c r="T77" s="662"/>
      <c r="U77" s="662"/>
      <c r="V77" s="662"/>
      <c r="W77" s="662"/>
      <c r="X77" s="662"/>
      <c r="Y77" s="663"/>
    </row>
    <row r="78" spans="1:25" ht="78.75">
      <c r="A78" s="664"/>
      <c r="B78" s="234" t="s">
        <v>588</v>
      </c>
      <c r="C78" s="665"/>
      <c r="D78" s="666"/>
      <c r="E78" s="666"/>
      <c r="F78" s="666"/>
      <c r="G78" s="667"/>
      <c r="H78" s="661"/>
      <c r="I78" s="662"/>
      <c r="J78" s="662"/>
      <c r="K78" s="662"/>
      <c r="L78" s="662"/>
      <c r="M78" s="662"/>
      <c r="N78" s="662"/>
      <c r="O78" s="662"/>
      <c r="P78" s="663"/>
      <c r="Q78" s="661"/>
      <c r="R78" s="662"/>
      <c r="S78" s="662"/>
      <c r="T78" s="662"/>
      <c r="U78" s="662"/>
      <c r="V78" s="662"/>
      <c r="W78" s="662"/>
      <c r="X78" s="662"/>
      <c r="Y78" s="663"/>
    </row>
  </sheetData>
  <mergeCells count="254">
    <mergeCell ref="W2:AE2"/>
    <mergeCell ref="Y5:AB5"/>
    <mergeCell ref="AC5:AH5"/>
    <mergeCell ref="A6:B6"/>
    <mergeCell ref="C6:X6"/>
    <mergeCell ref="C7:W7"/>
    <mergeCell ref="Y7:AD7"/>
    <mergeCell ref="AE7:AH7"/>
    <mergeCell ref="A7:A9"/>
    <mergeCell ref="X7:X9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Y8:Z8"/>
    <mergeCell ref="AA8:AB8"/>
    <mergeCell ref="AF8:AH8"/>
    <mergeCell ref="W8:W9"/>
    <mergeCell ref="AD8:AD9"/>
    <mergeCell ref="AE8:AE9"/>
    <mergeCell ref="A10:V10"/>
    <mergeCell ref="A11:A12"/>
    <mergeCell ref="A13:A14"/>
    <mergeCell ref="A15:A18"/>
    <mergeCell ref="A19:A21"/>
    <mergeCell ref="A22:A24"/>
    <mergeCell ref="A29:V29"/>
    <mergeCell ref="U30:V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2:V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S34:T34"/>
    <mergeCell ref="U34:V34"/>
    <mergeCell ref="A35:B35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U36:V36"/>
    <mergeCell ref="A37:B37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8:V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40:V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A42:Z42"/>
    <mergeCell ref="B43:C43"/>
    <mergeCell ref="B44:D44"/>
    <mergeCell ref="E44:F44"/>
    <mergeCell ref="G44:H44"/>
    <mergeCell ref="I44:V44"/>
    <mergeCell ref="B45:D45"/>
    <mergeCell ref="E45:F45"/>
    <mergeCell ref="G45:H45"/>
    <mergeCell ref="I45:V45"/>
    <mergeCell ref="B46:D46"/>
    <mergeCell ref="E46:F46"/>
    <mergeCell ref="G46:H46"/>
    <mergeCell ref="I46:V46"/>
    <mergeCell ref="B47:D47"/>
    <mergeCell ref="E47:F47"/>
    <mergeCell ref="G47:H47"/>
    <mergeCell ref="I47:V47"/>
    <mergeCell ref="B48:D48"/>
    <mergeCell ref="E48:F48"/>
    <mergeCell ref="G48:H48"/>
    <mergeCell ref="I48:V48"/>
    <mergeCell ref="B49:D49"/>
    <mergeCell ref="E49:F49"/>
    <mergeCell ref="G49:H49"/>
    <mergeCell ref="I49:V49"/>
    <mergeCell ref="C50:D50"/>
    <mergeCell ref="B53:C53"/>
    <mergeCell ref="B54:C54"/>
    <mergeCell ref="D54:E54"/>
    <mergeCell ref="F54:P54"/>
    <mergeCell ref="Q54:Y54"/>
    <mergeCell ref="B55:C55"/>
    <mergeCell ref="D55:E55"/>
    <mergeCell ref="F55:P55"/>
    <mergeCell ref="Q55:Y55"/>
    <mergeCell ref="B56:C56"/>
    <mergeCell ref="D56:E56"/>
    <mergeCell ref="F56:P56"/>
    <mergeCell ref="Q56:Y56"/>
    <mergeCell ref="B57:C57"/>
    <mergeCell ref="D57:E57"/>
    <mergeCell ref="F57:P57"/>
    <mergeCell ref="Q57:Y57"/>
    <mergeCell ref="B58:C58"/>
    <mergeCell ref="D58:E58"/>
    <mergeCell ref="F58:P58"/>
    <mergeCell ref="Q58:Y58"/>
    <mergeCell ref="B59:C59"/>
    <mergeCell ref="D59:E59"/>
    <mergeCell ref="F59:P59"/>
    <mergeCell ref="Q59:Y59"/>
    <mergeCell ref="B60:C60"/>
    <mergeCell ref="D60:E60"/>
    <mergeCell ref="F60:P60"/>
    <mergeCell ref="Q60:Y60"/>
    <mergeCell ref="B61:C61"/>
    <mergeCell ref="D61:E61"/>
    <mergeCell ref="F61:P61"/>
    <mergeCell ref="Q61:Y61"/>
    <mergeCell ref="B62:C62"/>
    <mergeCell ref="D62:E62"/>
    <mergeCell ref="F62:P62"/>
    <mergeCell ref="Q62:Y62"/>
    <mergeCell ref="B63:C63"/>
    <mergeCell ref="D63:E63"/>
    <mergeCell ref="F63:P63"/>
    <mergeCell ref="Q63:Y63"/>
    <mergeCell ref="B64:C64"/>
    <mergeCell ref="D64:E64"/>
    <mergeCell ref="F64:P64"/>
    <mergeCell ref="Q64:Y64"/>
    <mergeCell ref="B65:C65"/>
    <mergeCell ref="D65:E65"/>
    <mergeCell ref="F65:P65"/>
    <mergeCell ref="Q65:Y65"/>
    <mergeCell ref="C72:G72"/>
    <mergeCell ref="H72:P72"/>
    <mergeCell ref="Q72:Y72"/>
    <mergeCell ref="C73:G73"/>
    <mergeCell ref="H73:P73"/>
    <mergeCell ref="Q73:Y73"/>
    <mergeCell ref="A73:A78"/>
    <mergeCell ref="C74:G74"/>
    <mergeCell ref="H74:P74"/>
    <mergeCell ref="Q74:Y74"/>
    <mergeCell ref="C75:G75"/>
    <mergeCell ref="H75:P75"/>
    <mergeCell ref="Q75:Y75"/>
    <mergeCell ref="C76:G76"/>
    <mergeCell ref="H76:P76"/>
    <mergeCell ref="Q76:Y76"/>
    <mergeCell ref="C77:G77"/>
    <mergeCell ref="H77:P77"/>
    <mergeCell ref="Q77:Y77"/>
    <mergeCell ref="C78:G78"/>
    <mergeCell ref="H78:P78"/>
    <mergeCell ref="Q78:Y78"/>
  </mergeCells>
  <hyperlinks>
    <hyperlink ref="AB13" r:id="rId1"/>
    <hyperlink ref="AA25" r:id="rId2"/>
  </hyperlinks>
  <pageMargins left="0.7" right="0.7" top="0.75" bottom="0.75" header="0.3" footer="0.3"/>
  <pageSetup paperSize="9" fitToWidth="0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4"/>
  <sheetViews>
    <sheetView topLeftCell="A6" workbookViewId="0">
      <selection activeCell="H24" sqref="H24"/>
    </sheetView>
  </sheetViews>
  <sheetFormatPr defaultColWidth="11.42578125" defaultRowHeight="15"/>
  <cols>
    <col min="2" max="2" width="5" customWidth="1"/>
    <col min="3" max="3" width="6.42578125" customWidth="1"/>
    <col min="4" max="5" width="39.140625" customWidth="1"/>
    <col min="6" max="6" width="25.140625" customWidth="1"/>
    <col min="7" max="7" width="25.140625" style="340" customWidth="1"/>
    <col min="8" max="8" width="25.140625" customWidth="1"/>
    <col min="10" max="14" width="25.140625" customWidth="1"/>
    <col min="15" max="15" width="10.85546875" customWidth="1"/>
    <col min="16" max="16" width="24.140625" customWidth="1"/>
    <col min="17" max="17" width="23.42578125" customWidth="1"/>
  </cols>
  <sheetData>
    <row r="2" spans="1:17" ht="20.25">
      <c r="A2" s="528" t="s">
        <v>611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90"/>
      <c r="M2" s="90"/>
      <c r="N2" s="90"/>
      <c r="O2" s="90"/>
      <c r="P2" s="90"/>
      <c r="Q2" s="90"/>
    </row>
    <row r="3" spans="1:17">
      <c r="E3" s="13" t="s">
        <v>3</v>
      </c>
      <c r="F3" s="32">
        <v>6</v>
      </c>
      <c r="G3" s="32"/>
      <c r="H3" s="13"/>
      <c r="I3" s="13"/>
      <c r="J3" s="13"/>
      <c r="K3" s="12"/>
      <c r="L3" s="11"/>
      <c r="M3" s="11"/>
      <c r="N3" s="11"/>
      <c r="O3" s="11"/>
      <c r="P3" s="11"/>
    </row>
    <row r="4" spans="1:17">
      <c r="E4" s="13" t="s">
        <v>4</v>
      </c>
      <c r="F4" s="32">
        <v>34</v>
      </c>
      <c r="G4" s="32"/>
      <c r="H4" s="13"/>
      <c r="I4" s="13"/>
      <c r="J4" s="13"/>
      <c r="K4" s="12"/>
      <c r="L4" s="11"/>
      <c r="M4" s="11"/>
      <c r="N4" s="11"/>
      <c r="O4" s="11"/>
      <c r="P4" s="11"/>
    </row>
    <row r="5" spans="1:17">
      <c r="E5" s="13"/>
      <c r="F5" s="32"/>
      <c r="G5" s="32"/>
      <c r="H5" s="13"/>
      <c r="I5" s="13"/>
      <c r="J5" s="13"/>
      <c r="K5" s="12"/>
      <c r="L5" s="11"/>
      <c r="M5" s="11"/>
      <c r="N5" s="11"/>
      <c r="O5" s="11"/>
      <c r="P5" s="11"/>
    </row>
    <row r="6" spans="1:17">
      <c r="E6" s="13"/>
      <c r="F6" s="32"/>
      <c r="G6" s="32"/>
      <c r="H6" s="13"/>
      <c r="I6" s="13"/>
      <c r="J6" s="13"/>
      <c r="K6" s="12"/>
      <c r="L6" s="11"/>
      <c r="M6" s="11"/>
      <c r="N6" s="11"/>
      <c r="O6" s="11"/>
      <c r="P6" s="11"/>
    </row>
    <row r="7" spans="1:17">
      <c r="E7" s="13"/>
      <c r="F7" s="13"/>
      <c r="G7" s="461"/>
      <c r="H7" s="13"/>
      <c r="I7" s="13"/>
      <c r="J7" s="13"/>
      <c r="K7" s="12"/>
      <c r="L7" s="11"/>
      <c r="M7" s="11"/>
      <c r="N7" s="11"/>
      <c r="O7" s="11"/>
      <c r="P7" s="11"/>
    </row>
    <row r="8" spans="1:17" ht="38.25" thickBot="1">
      <c r="C8" s="91"/>
      <c r="D8" s="83" t="s">
        <v>203</v>
      </c>
      <c r="E8" s="93" t="s">
        <v>117</v>
      </c>
      <c r="F8" s="94" t="s">
        <v>612</v>
      </c>
      <c r="G8" s="462" t="s">
        <v>654</v>
      </c>
      <c r="H8" s="94" t="s">
        <v>613</v>
      </c>
    </row>
    <row r="9" spans="1:17" ht="23.25" customHeight="1" thickBot="1">
      <c r="C9" s="81"/>
      <c r="D9" s="654" t="s">
        <v>457</v>
      </c>
      <c r="E9" s="780"/>
      <c r="F9" s="782">
        <v>3</v>
      </c>
      <c r="G9" s="785">
        <v>3</v>
      </c>
      <c r="H9" s="782">
        <v>3</v>
      </c>
      <c r="I9" s="784">
        <f>SUM(F9:H9)</f>
        <v>9</v>
      </c>
    </row>
    <row r="10" spans="1:17" ht="16.5" thickBot="1">
      <c r="C10" s="82"/>
      <c r="D10" s="656"/>
      <c r="E10" s="781"/>
      <c r="F10" s="783"/>
      <c r="G10" s="786"/>
      <c r="H10" s="783"/>
      <c r="I10" s="784"/>
    </row>
    <row r="11" spans="1:17" ht="44.25" customHeight="1" thickBot="1">
      <c r="C11" s="95">
        <v>1</v>
      </c>
      <c r="D11" s="382" t="s">
        <v>577</v>
      </c>
      <c r="E11" s="405" t="s">
        <v>614</v>
      </c>
      <c r="F11" s="390">
        <v>1</v>
      </c>
      <c r="G11" s="463">
        <v>1</v>
      </c>
      <c r="H11" s="390"/>
    </row>
    <row r="12" spans="1:17" ht="131.25">
      <c r="C12" s="95">
        <v>2</v>
      </c>
      <c r="D12" s="382" t="s">
        <v>615</v>
      </c>
      <c r="E12" s="405" t="s">
        <v>576</v>
      </c>
      <c r="F12" s="390">
        <v>1</v>
      </c>
      <c r="G12" s="463">
        <v>1</v>
      </c>
      <c r="H12" s="390">
        <v>1</v>
      </c>
    </row>
    <row r="13" spans="1:17" ht="112.5">
      <c r="C13" s="768">
        <v>3</v>
      </c>
      <c r="D13" s="770" t="s">
        <v>124</v>
      </c>
      <c r="E13" s="406" t="s">
        <v>649</v>
      </c>
      <c r="F13" s="765" t="s">
        <v>616</v>
      </c>
      <c r="G13" s="766"/>
      <c r="H13" s="767"/>
    </row>
    <row r="14" spans="1:17" ht="70.5" customHeight="1">
      <c r="C14" s="769"/>
      <c r="D14" s="771"/>
      <c r="E14" s="405" t="s">
        <v>269</v>
      </c>
      <c r="F14" s="390">
        <v>1</v>
      </c>
      <c r="G14" s="463">
        <v>1</v>
      </c>
      <c r="H14" s="390">
        <v>1</v>
      </c>
    </row>
    <row r="15" spans="1:17" ht="61.5" customHeight="1">
      <c r="C15" s="95">
        <v>4</v>
      </c>
      <c r="D15" s="382" t="s">
        <v>279</v>
      </c>
      <c r="E15" s="405" t="s">
        <v>648</v>
      </c>
      <c r="F15" s="390"/>
      <c r="G15" s="463"/>
      <c r="H15" s="390">
        <v>1</v>
      </c>
    </row>
    <row r="16" spans="1:17" ht="56.25">
      <c r="C16" s="95">
        <v>5</v>
      </c>
      <c r="D16" s="382" t="s">
        <v>579</v>
      </c>
      <c r="E16" s="406" t="s">
        <v>645</v>
      </c>
      <c r="F16" s="772" t="s">
        <v>616</v>
      </c>
      <c r="G16" s="773"/>
      <c r="H16" s="774"/>
    </row>
    <row r="17" spans="3:10" ht="57" customHeight="1">
      <c r="C17" s="768">
        <v>6</v>
      </c>
      <c r="D17" s="770" t="s">
        <v>580</v>
      </c>
      <c r="E17" s="406" t="s">
        <v>640</v>
      </c>
      <c r="F17" s="772" t="s">
        <v>616</v>
      </c>
      <c r="G17" s="773"/>
      <c r="H17" s="774"/>
    </row>
    <row r="18" spans="3:10" ht="112.5">
      <c r="C18" s="775"/>
      <c r="D18" s="776"/>
      <c r="E18" s="406" t="s">
        <v>639</v>
      </c>
      <c r="F18" s="772" t="s">
        <v>616</v>
      </c>
      <c r="G18" s="773"/>
      <c r="H18" s="774"/>
    </row>
    <row r="19" spans="3:10" ht="55.5" customHeight="1">
      <c r="C19" s="775"/>
      <c r="D19" s="776"/>
      <c r="E19" s="407" t="s">
        <v>638</v>
      </c>
      <c r="F19" s="777" t="s">
        <v>616</v>
      </c>
      <c r="G19" s="778"/>
      <c r="H19" s="779"/>
    </row>
    <row r="20" spans="3:10" ht="57" customHeight="1">
      <c r="C20" s="759">
        <v>7</v>
      </c>
      <c r="D20" s="565" t="s">
        <v>281</v>
      </c>
      <c r="E20" s="408" t="s">
        <v>647</v>
      </c>
      <c r="F20" s="756" t="s">
        <v>616</v>
      </c>
      <c r="G20" s="757"/>
      <c r="H20" s="758"/>
    </row>
    <row r="21" spans="3:10" ht="56.25">
      <c r="C21" s="760"/>
      <c r="D21" s="566"/>
      <c r="E21" s="409" t="s">
        <v>646</v>
      </c>
      <c r="F21" s="761" t="s">
        <v>616</v>
      </c>
      <c r="G21" s="762"/>
      <c r="H21" s="763"/>
    </row>
    <row r="22" spans="3:10">
      <c r="F22" s="296">
        <v>10</v>
      </c>
      <c r="G22" s="464">
        <v>10</v>
      </c>
      <c r="H22" s="296">
        <v>10</v>
      </c>
    </row>
    <row r="23" spans="3:10" ht="23.25">
      <c r="J23" s="96"/>
    </row>
    <row r="24" spans="3:10" ht="69" customHeight="1">
      <c r="C24" s="764" t="s">
        <v>617</v>
      </c>
      <c r="D24" s="472"/>
      <c r="E24" s="472"/>
      <c r="F24" s="472"/>
      <c r="G24" s="460"/>
    </row>
  </sheetData>
  <mergeCells count="20">
    <mergeCell ref="A2:K2"/>
    <mergeCell ref="D9:E10"/>
    <mergeCell ref="F9:F10"/>
    <mergeCell ref="H9:H10"/>
    <mergeCell ref="I9:I10"/>
    <mergeCell ref="G9:G10"/>
    <mergeCell ref="F13:H13"/>
    <mergeCell ref="C13:C14"/>
    <mergeCell ref="D13:D14"/>
    <mergeCell ref="F16:H16"/>
    <mergeCell ref="F17:H17"/>
    <mergeCell ref="C17:C19"/>
    <mergeCell ref="D17:D19"/>
    <mergeCell ref="F18:H18"/>
    <mergeCell ref="F19:H19"/>
    <mergeCell ref="F20:H20"/>
    <mergeCell ref="C20:C21"/>
    <mergeCell ref="D20:D21"/>
    <mergeCell ref="F21:H21"/>
    <mergeCell ref="C24:F24"/>
  </mergeCells>
  <pageMargins left="0.25" right="0.25" top="0.75" bottom="0.75" header="0.3" footer="0.3"/>
  <pageSetup paperSize="9" scale="54" fitToWidth="0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opLeftCell="A21" zoomScale="70" workbookViewId="0">
      <selection activeCell="K29" sqref="K29"/>
    </sheetView>
  </sheetViews>
  <sheetFormatPr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23.7109375" customWidth="1"/>
    <col min="10" max="10" width="29.7109375" customWidth="1"/>
    <col min="11" max="11" width="34.140625" customWidth="1"/>
    <col min="12" max="12" width="17.140625" customWidth="1"/>
    <col min="13" max="13" width="16.42578125" customWidth="1"/>
    <col min="14" max="14" width="22.42578125" customWidth="1"/>
  </cols>
  <sheetData>
    <row r="1" spans="1:14" ht="8.25" customHeight="1">
      <c r="C1" s="1"/>
    </row>
    <row r="2" spans="1:14" ht="20.25">
      <c r="A2" s="8"/>
      <c r="C2" s="528" t="s">
        <v>69</v>
      </c>
      <c r="D2" s="528"/>
      <c r="E2" s="528"/>
      <c r="F2" s="528"/>
      <c r="G2" s="528"/>
      <c r="H2" s="528"/>
      <c r="I2" s="528"/>
      <c r="J2" s="528"/>
    </row>
    <row r="3" spans="1:14" ht="20.25">
      <c r="A3" s="8"/>
      <c r="G3" s="13" t="s">
        <v>3</v>
      </c>
      <c r="H3" s="12">
        <v>5</v>
      </c>
      <c r="I3" s="11"/>
      <c r="J3" s="11"/>
    </row>
    <row r="4" spans="1:14">
      <c r="G4" s="13" t="s">
        <v>4</v>
      </c>
      <c r="H4" s="12">
        <v>33</v>
      </c>
      <c r="I4" s="11"/>
      <c r="J4" s="11"/>
    </row>
    <row r="5" spans="1:14">
      <c r="G5" s="13" t="s">
        <v>70</v>
      </c>
      <c r="H5" s="12" t="s">
        <v>71</v>
      </c>
      <c r="I5" s="11"/>
      <c r="J5" s="11"/>
    </row>
    <row r="6" spans="1:14">
      <c r="C6" s="529"/>
      <c r="D6" s="529"/>
      <c r="E6" s="529"/>
      <c r="F6" s="529"/>
      <c r="G6" s="529"/>
      <c r="H6" s="530"/>
      <c r="I6" s="530"/>
      <c r="J6" s="530"/>
    </row>
    <row r="7" spans="1:14" ht="51.95" customHeight="1">
      <c r="A7" s="511" t="s">
        <v>72</v>
      </c>
      <c r="B7" s="514" t="s">
        <v>73</v>
      </c>
      <c r="C7" s="531" t="s">
        <v>8</v>
      </c>
      <c r="D7" s="532"/>
      <c r="E7" s="480" t="s">
        <v>9</v>
      </c>
      <c r="F7" s="533" t="s">
        <v>10</v>
      </c>
      <c r="G7" s="534"/>
      <c r="H7" s="534"/>
      <c r="I7" s="534"/>
      <c r="J7" s="534"/>
      <c r="K7" s="510" t="s">
        <v>11</v>
      </c>
      <c r="L7" s="510"/>
      <c r="M7" s="510"/>
      <c r="N7" s="510"/>
    </row>
    <row r="8" spans="1:14" ht="66" customHeight="1">
      <c r="A8" s="512"/>
      <c r="B8" s="515"/>
      <c r="C8" s="486" t="s">
        <v>12</v>
      </c>
      <c r="D8" s="486" t="s">
        <v>13</v>
      </c>
      <c r="E8" s="481"/>
      <c r="F8" s="517" t="s">
        <v>74</v>
      </c>
      <c r="G8" s="518"/>
      <c r="H8" s="522" t="s">
        <v>75</v>
      </c>
      <c r="I8" s="524" t="s">
        <v>76</v>
      </c>
      <c r="J8" s="525" t="s">
        <v>17</v>
      </c>
      <c r="K8" s="527" t="s">
        <v>18</v>
      </c>
      <c r="L8" s="519" t="s">
        <v>19</v>
      </c>
      <c r="M8" s="520"/>
      <c r="N8" s="521"/>
    </row>
    <row r="9" spans="1:14" ht="42" customHeight="1">
      <c r="A9" s="513"/>
      <c r="B9" s="516"/>
      <c r="C9" s="487"/>
      <c r="D9" s="487"/>
      <c r="E9" s="482"/>
      <c r="F9" s="108" t="s">
        <v>20</v>
      </c>
      <c r="G9" s="109" t="s">
        <v>21</v>
      </c>
      <c r="H9" s="523"/>
      <c r="I9" s="523"/>
      <c r="J9" s="526"/>
      <c r="K9" s="527"/>
      <c r="L9" s="121" t="s">
        <v>22</v>
      </c>
      <c r="M9" s="121" t="s">
        <v>23</v>
      </c>
      <c r="N9" s="176" t="s">
        <v>24</v>
      </c>
    </row>
    <row r="10" spans="1:14" ht="60.75" customHeight="1">
      <c r="A10" s="500" t="s">
        <v>77</v>
      </c>
      <c r="B10" s="106" t="s">
        <v>78</v>
      </c>
      <c r="C10" s="107">
        <v>5</v>
      </c>
      <c r="D10" s="107"/>
      <c r="E10" s="56">
        <v>5</v>
      </c>
      <c r="F10" s="110">
        <v>5</v>
      </c>
      <c r="G10" s="111">
        <v>170</v>
      </c>
      <c r="H10" s="434" t="s">
        <v>79</v>
      </c>
      <c r="I10" s="112" t="s">
        <v>29</v>
      </c>
      <c r="J10" s="113" t="s">
        <v>80</v>
      </c>
      <c r="K10" s="122" t="s">
        <v>81</v>
      </c>
      <c r="L10" s="235" t="s">
        <v>32</v>
      </c>
      <c r="M10" s="236"/>
      <c r="N10" s="236"/>
    </row>
    <row r="11" spans="1:14" ht="81.75" customHeight="1">
      <c r="A11" s="501"/>
      <c r="B11" s="104" t="s">
        <v>82</v>
      </c>
      <c r="C11" s="107">
        <v>4</v>
      </c>
      <c r="D11" s="107"/>
      <c r="E11" s="56">
        <v>4</v>
      </c>
      <c r="F11" s="114" t="s">
        <v>83</v>
      </c>
      <c r="G11" s="115" t="s">
        <v>84</v>
      </c>
      <c r="H11" s="435" t="s">
        <v>85</v>
      </c>
      <c r="I11" s="116" t="s">
        <v>29</v>
      </c>
      <c r="J11" s="117" t="s">
        <v>80</v>
      </c>
      <c r="K11" s="124" t="s">
        <v>86</v>
      </c>
      <c r="L11" s="237" t="s">
        <v>32</v>
      </c>
      <c r="M11" s="238"/>
      <c r="N11" s="238"/>
    </row>
    <row r="12" spans="1:14" ht="37.5">
      <c r="A12" s="502" t="s">
        <v>87</v>
      </c>
      <c r="B12" s="104" t="s">
        <v>88</v>
      </c>
      <c r="C12" s="107"/>
      <c r="D12" s="107"/>
      <c r="E12" s="56">
        <v>0</v>
      </c>
      <c r="F12" s="118"/>
      <c r="G12" s="119"/>
      <c r="H12" s="116"/>
      <c r="I12" s="116"/>
      <c r="J12" s="117"/>
      <c r="K12" s="124"/>
      <c r="L12" s="237"/>
      <c r="M12" s="238"/>
      <c r="N12" s="238"/>
    </row>
    <row r="13" spans="1:14" ht="81.95" customHeight="1">
      <c r="A13" s="503"/>
      <c r="B13" s="104" t="s">
        <v>89</v>
      </c>
      <c r="C13" s="107"/>
      <c r="D13" s="107"/>
      <c r="E13" s="56">
        <v>0</v>
      </c>
      <c r="F13" s="118"/>
      <c r="G13" s="119"/>
      <c r="H13" s="116"/>
      <c r="I13" s="116"/>
      <c r="J13" s="117"/>
      <c r="K13" s="124"/>
      <c r="L13" s="237"/>
      <c r="M13" s="238"/>
      <c r="N13" s="238"/>
    </row>
    <row r="14" spans="1:14" ht="60.75" customHeight="1">
      <c r="A14" s="36" t="s">
        <v>90</v>
      </c>
      <c r="B14" s="104" t="s">
        <v>91</v>
      </c>
      <c r="C14" s="107">
        <v>4</v>
      </c>
      <c r="D14" s="107"/>
      <c r="E14" s="56">
        <v>4</v>
      </c>
      <c r="F14" s="120" t="s">
        <v>83</v>
      </c>
      <c r="G14" s="119" t="s">
        <v>84</v>
      </c>
      <c r="H14" s="436" t="s">
        <v>92</v>
      </c>
      <c r="I14" s="116" t="s">
        <v>29</v>
      </c>
      <c r="J14" s="117" t="s">
        <v>80</v>
      </c>
      <c r="K14" s="124" t="s">
        <v>93</v>
      </c>
      <c r="L14" s="237" t="s">
        <v>32</v>
      </c>
      <c r="M14" s="238"/>
      <c r="N14" s="238"/>
    </row>
    <row r="15" spans="1:14" ht="80.25" customHeight="1">
      <c r="A15" s="2" t="s">
        <v>94</v>
      </c>
      <c r="B15" s="104" t="s">
        <v>95</v>
      </c>
      <c r="C15" s="107">
        <v>2</v>
      </c>
      <c r="D15" s="107"/>
      <c r="E15" s="56">
        <v>2</v>
      </c>
      <c r="F15" s="118" t="s">
        <v>96</v>
      </c>
      <c r="G15" s="119" t="s">
        <v>97</v>
      </c>
      <c r="H15" s="437" t="s">
        <v>98</v>
      </c>
      <c r="I15" s="116" t="s">
        <v>29</v>
      </c>
      <c r="J15" s="117" t="s">
        <v>80</v>
      </c>
      <c r="K15" s="124" t="s">
        <v>99</v>
      </c>
      <c r="L15" s="237" t="s">
        <v>32</v>
      </c>
      <c r="M15" s="238"/>
      <c r="N15" s="238"/>
    </row>
    <row r="16" spans="1:14" ht="58.5" customHeight="1">
      <c r="A16" s="504" t="s">
        <v>100</v>
      </c>
      <c r="B16" s="104" t="s">
        <v>55</v>
      </c>
      <c r="C16" s="107">
        <v>1</v>
      </c>
      <c r="D16" s="107"/>
      <c r="E16" s="56">
        <v>1</v>
      </c>
      <c r="F16" s="118" t="s">
        <v>101</v>
      </c>
      <c r="G16" s="119" t="s">
        <v>102</v>
      </c>
      <c r="H16" s="438" t="s">
        <v>103</v>
      </c>
      <c r="I16" s="116" t="s">
        <v>29</v>
      </c>
      <c r="J16" s="117" t="s">
        <v>80</v>
      </c>
      <c r="K16" s="124" t="s">
        <v>104</v>
      </c>
      <c r="L16" s="237" t="s">
        <v>32</v>
      </c>
      <c r="M16" s="238"/>
      <c r="N16" s="238"/>
    </row>
    <row r="17" spans="1:14" ht="75" customHeight="1">
      <c r="A17" s="504"/>
      <c r="B17" s="104" t="s">
        <v>105</v>
      </c>
      <c r="C17" s="107">
        <v>1</v>
      </c>
      <c r="D17" s="107"/>
      <c r="E17" s="56">
        <v>1</v>
      </c>
      <c r="F17" s="118" t="s">
        <v>101</v>
      </c>
      <c r="G17" s="119" t="s">
        <v>102</v>
      </c>
      <c r="H17" s="439" t="s">
        <v>106</v>
      </c>
      <c r="I17" s="116" t="s">
        <v>29</v>
      </c>
      <c r="J17" s="117" t="s">
        <v>80</v>
      </c>
      <c r="K17" s="124" t="s">
        <v>107</v>
      </c>
      <c r="L17" s="237" t="s">
        <v>32</v>
      </c>
      <c r="M17" s="238"/>
      <c r="N17" s="238"/>
    </row>
    <row r="18" spans="1:14" ht="64.5" customHeight="1">
      <c r="A18" s="2" t="s">
        <v>57</v>
      </c>
      <c r="B18" s="105" t="s">
        <v>108</v>
      </c>
      <c r="C18" s="107">
        <v>1</v>
      </c>
      <c r="D18" s="107"/>
      <c r="E18" s="56">
        <v>1</v>
      </c>
      <c r="F18" s="118" t="s">
        <v>101</v>
      </c>
      <c r="G18" s="119" t="s">
        <v>102</v>
      </c>
      <c r="H18" s="62" t="s">
        <v>618</v>
      </c>
      <c r="I18" s="116" t="s">
        <v>29</v>
      </c>
      <c r="J18" s="117" t="s">
        <v>80</v>
      </c>
      <c r="K18" s="124" t="s">
        <v>109</v>
      </c>
      <c r="L18" s="237" t="s">
        <v>32</v>
      </c>
      <c r="M18" s="238"/>
      <c r="N18" s="238"/>
    </row>
    <row r="19" spans="1:14" ht="57.75" customHeight="1">
      <c r="A19" s="2" t="s">
        <v>110</v>
      </c>
      <c r="B19" s="104" t="s">
        <v>110</v>
      </c>
      <c r="C19" s="107">
        <v>2</v>
      </c>
      <c r="D19" s="107">
        <v>1</v>
      </c>
      <c r="E19" s="56">
        <v>3</v>
      </c>
      <c r="F19" s="118" t="s">
        <v>34</v>
      </c>
      <c r="G19" s="119" t="s">
        <v>35</v>
      </c>
      <c r="H19" s="440" t="s">
        <v>111</v>
      </c>
      <c r="I19" s="116" t="s">
        <v>29</v>
      </c>
      <c r="J19" s="117" t="s">
        <v>80</v>
      </c>
      <c r="K19" s="124" t="s">
        <v>112</v>
      </c>
      <c r="L19" s="125" t="s">
        <v>32</v>
      </c>
      <c r="M19" s="78"/>
      <c r="N19" s="238"/>
    </row>
    <row r="20" spans="1:14" ht="18.75">
      <c r="A20" s="20"/>
      <c r="B20" s="10"/>
      <c r="C20" s="107"/>
      <c r="D20" s="107"/>
      <c r="E20" s="56">
        <f>C20+D20</f>
        <v>0</v>
      </c>
      <c r="F20" s="118"/>
      <c r="G20" s="119"/>
      <c r="H20" s="116"/>
      <c r="I20" s="116"/>
      <c r="J20" s="117"/>
      <c r="K20" s="124"/>
      <c r="L20" s="125"/>
      <c r="M20" s="126"/>
      <c r="N20" s="78"/>
    </row>
    <row r="21" spans="1:14" ht="39.75" customHeight="1">
      <c r="A21" s="505" t="s">
        <v>64</v>
      </c>
      <c r="B21" s="506"/>
      <c r="C21" s="37">
        <f>SUM(C10:C20)</f>
        <v>20</v>
      </c>
      <c r="D21" s="37">
        <f>SUM(D10:D20)</f>
        <v>1</v>
      </c>
      <c r="E21" s="38">
        <f>C21+D21</f>
        <v>21</v>
      </c>
      <c r="F21" s="21" t="s">
        <v>113</v>
      </c>
      <c r="G21" s="22" t="s">
        <v>114</v>
      </c>
      <c r="L21" s="59"/>
      <c r="M21" s="59"/>
    </row>
    <row r="22" spans="1:14" ht="21">
      <c r="A22" s="7" t="s">
        <v>115</v>
      </c>
      <c r="B22" s="7"/>
      <c r="C22" s="19">
        <v>20</v>
      </c>
      <c r="D22" s="19">
        <v>1</v>
      </c>
      <c r="E22" s="19">
        <v>21</v>
      </c>
      <c r="F22" s="18">
        <v>5</v>
      </c>
      <c r="G22" s="18">
        <v>26</v>
      </c>
    </row>
    <row r="25" spans="1:14" ht="48.75" customHeight="1">
      <c r="A25" s="25" t="s">
        <v>116</v>
      </c>
      <c r="B25" s="26" t="s">
        <v>117</v>
      </c>
      <c r="C25" s="27" t="s">
        <v>118</v>
      </c>
      <c r="D25" s="507" t="s">
        <v>119</v>
      </c>
      <c r="E25" s="508"/>
      <c r="F25" s="508"/>
      <c r="G25" s="509"/>
      <c r="H25" s="498" t="s">
        <v>120</v>
      </c>
      <c r="I25" s="499"/>
      <c r="J25" s="499"/>
    </row>
    <row r="26" spans="1:14" s="11" customFormat="1" ht="31.5" customHeight="1">
      <c r="A26" s="142" t="s">
        <v>121</v>
      </c>
      <c r="B26" s="43" t="s">
        <v>122</v>
      </c>
      <c r="C26" s="29">
        <v>2</v>
      </c>
      <c r="D26" s="493" t="s">
        <v>123</v>
      </c>
      <c r="E26" s="494"/>
      <c r="F26" s="494"/>
      <c r="G26" s="495"/>
      <c r="H26" s="496">
        <v>0</v>
      </c>
      <c r="I26" s="497"/>
      <c r="J26" s="497"/>
    </row>
    <row r="27" spans="1:14" s="11" customFormat="1" ht="33.75" customHeight="1">
      <c r="A27" s="350" t="s">
        <v>124</v>
      </c>
      <c r="B27" s="445" t="s">
        <v>125</v>
      </c>
      <c r="C27" s="29">
        <v>1</v>
      </c>
      <c r="D27" s="493" t="s">
        <v>126</v>
      </c>
      <c r="E27" s="494"/>
      <c r="F27" s="494"/>
      <c r="G27" s="495"/>
      <c r="H27" s="496">
        <v>50</v>
      </c>
      <c r="I27" s="497"/>
      <c r="J27" s="497"/>
    </row>
    <row r="28" spans="1:14" s="11" customFormat="1" ht="66" customHeight="1">
      <c r="A28" s="351" t="s">
        <v>127</v>
      </c>
      <c r="B28" s="43" t="s">
        <v>673</v>
      </c>
      <c r="C28" s="29">
        <v>1</v>
      </c>
      <c r="D28" s="493" t="s">
        <v>128</v>
      </c>
      <c r="E28" s="494"/>
      <c r="F28" s="494"/>
      <c r="G28" s="495"/>
      <c r="H28" s="496">
        <v>50</v>
      </c>
      <c r="I28" s="497"/>
      <c r="J28" s="497"/>
    </row>
    <row r="29" spans="1:14" s="11" customFormat="1" ht="57" customHeight="1">
      <c r="A29" s="43" t="s">
        <v>129</v>
      </c>
      <c r="B29" s="34" t="s">
        <v>130</v>
      </c>
      <c r="C29" s="29">
        <v>1</v>
      </c>
      <c r="D29" s="493" t="s">
        <v>131</v>
      </c>
      <c r="E29" s="494"/>
      <c r="F29" s="494"/>
      <c r="G29" s="495"/>
      <c r="H29" s="496">
        <v>50</v>
      </c>
      <c r="I29" s="497"/>
      <c r="J29" s="497"/>
    </row>
    <row r="30" spans="1:14" s="11" customFormat="1" ht="120">
      <c r="A30" s="351" t="s">
        <v>127</v>
      </c>
      <c r="B30" s="34" t="s">
        <v>629</v>
      </c>
      <c r="C30" s="29">
        <v>1</v>
      </c>
      <c r="D30" s="493" t="s">
        <v>131</v>
      </c>
      <c r="E30" s="494"/>
      <c r="F30" s="494"/>
      <c r="G30" s="495"/>
      <c r="H30" s="496">
        <v>50</v>
      </c>
      <c r="I30" s="497"/>
      <c r="J30" s="497"/>
    </row>
    <row r="31" spans="1:14" s="11" customFormat="1" ht="55.5" customHeight="1">
      <c r="A31" s="142" t="s">
        <v>121</v>
      </c>
      <c r="B31" s="34" t="s">
        <v>624</v>
      </c>
      <c r="C31" s="29">
        <v>1</v>
      </c>
      <c r="D31" s="493" t="s">
        <v>126</v>
      </c>
      <c r="E31" s="494"/>
      <c r="F31" s="494"/>
      <c r="G31" s="495"/>
      <c r="H31" s="496">
        <v>40</v>
      </c>
      <c r="I31" s="497"/>
      <c r="J31" s="497"/>
    </row>
    <row r="32" spans="1:14" s="11" customFormat="1" ht="30" customHeight="1">
      <c r="A32" s="351" t="s">
        <v>132</v>
      </c>
      <c r="B32" s="34" t="s">
        <v>632</v>
      </c>
      <c r="C32" s="29">
        <v>1</v>
      </c>
      <c r="D32" s="493" t="s">
        <v>128</v>
      </c>
      <c r="E32" s="494"/>
      <c r="F32" s="494"/>
      <c r="G32" s="495"/>
      <c r="H32" s="496">
        <v>40</v>
      </c>
      <c r="I32" s="497"/>
      <c r="J32" s="497"/>
    </row>
    <row r="33" spans="1:10" s="11" customFormat="1" ht="33.75" customHeight="1">
      <c r="A33" s="351" t="s">
        <v>133</v>
      </c>
      <c r="B33" s="393" t="s">
        <v>134</v>
      </c>
      <c r="C33" s="29">
        <v>1</v>
      </c>
      <c r="D33" s="493" t="s">
        <v>128</v>
      </c>
      <c r="E33" s="494"/>
      <c r="F33" s="494"/>
      <c r="G33" s="495"/>
      <c r="H33" s="496">
        <v>40</v>
      </c>
      <c r="I33" s="497"/>
      <c r="J33" s="497"/>
    </row>
    <row r="34" spans="1:10" s="11" customFormat="1" ht="41.25" customHeight="1">
      <c r="A34" s="142" t="s">
        <v>133</v>
      </c>
      <c r="B34" s="34" t="s">
        <v>666</v>
      </c>
      <c r="C34" s="29">
        <v>1</v>
      </c>
      <c r="D34" s="493" t="s">
        <v>128</v>
      </c>
      <c r="E34" s="494"/>
      <c r="F34" s="494"/>
      <c r="G34" s="495"/>
      <c r="H34" s="496">
        <v>50</v>
      </c>
      <c r="I34" s="497"/>
      <c r="J34" s="497"/>
    </row>
    <row r="35" spans="1:10" s="11" customFormat="1" ht="16.149999999999999" customHeight="1">
      <c r="A35" s="351" t="s">
        <v>121</v>
      </c>
      <c r="B35" s="34" t="s">
        <v>667</v>
      </c>
      <c r="C35" s="29">
        <v>1</v>
      </c>
      <c r="D35" s="493" t="s">
        <v>126</v>
      </c>
      <c r="E35" s="494"/>
      <c r="F35" s="494"/>
      <c r="G35" s="495"/>
      <c r="H35" s="496">
        <v>50</v>
      </c>
      <c r="I35" s="497"/>
      <c r="J35" s="497"/>
    </row>
    <row r="36" spans="1:10" s="11" customFormat="1" ht="52.5" customHeight="1">
      <c r="A36" s="351" t="s">
        <v>132</v>
      </c>
      <c r="B36" s="34" t="s">
        <v>631</v>
      </c>
      <c r="C36" s="29">
        <v>1</v>
      </c>
      <c r="D36" s="493" t="s">
        <v>128</v>
      </c>
      <c r="E36" s="494"/>
      <c r="F36" s="494"/>
      <c r="G36" s="495"/>
      <c r="H36" s="496">
        <v>40</v>
      </c>
      <c r="I36" s="497"/>
      <c r="J36" s="497"/>
    </row>
    <row r="37" spans="1:10" s="11" customFormat="1" ht="16.149999999999999" customHeight="1">
      <c r="A37" s="142"/>
      <c r="B37" s="34"/>
      <c r="C37" s="29"/>
      <c r="D37" s="493"/>
      <c r="E37" s="494"/>
      <c r="F37" s="494"/>
      <c r="G37" s="495"/>
      <c r="H37" s="496"/>
      <c r="I37" s="497"/>
      <c r="J37" s="497"/>
    </row>
    <row r="38" spans="1:10" s="11" customFormat="1" ht="16.149999999999999" customHeight="1">
      <c r="A38" s="142"/>
      <c r="B38" s="34"/>
      <c r="C38" s="29"/>
      <c r="D38" s="493"/>
      <c r="E38" s="494"/>
      <c r="F38" s="494"/>
      <c r="G38" s="495"/>
      <c r="H38" s="496"/>
      <c r="I38" s="497"/>
      <c r="J38" s="497"/>
    </row>
    <row r="39" spans="1:10" s="11" customFormat="1" ht="16.149999999999999" customHeight="1">
      <c r="A39" s="142"/>
      <c r="B39" s="34"/>
      <c r="C39" s="29"/>
      <c r="D39" s="493"/>
      <c r="E39" s="494"/>
      <c r="F39" s="494"/>
      <c r="G39" s="495"/>
      <c r="H39" s="496"/>
      <c r="I39" s="497"/>
      <c r="J39" s="497"/>
    </row>
    <row r="40" spans="1:10" s="11" customFormat="1" ht="15.75">
      <c r="A40" s="142"/>
      <c r="B40" s="34"/>
      <c r="C40" s="29"/>
      <c r="D40" s="493"/>
      <c r="E40" s="494"/>
      <c r="F40" s="494"/>
      <c r="G40" s="495"/>
      <c r="H40" s="496"/>
      <c r="I40" s="497"/>
      <c r="J40" s="497"/>
    </row>
    <row r="41" spans="1:10" s="11" customFormat="1" ht="15.75">
      <c r="A41" s="142"/>
      <c r="B41" s="34"/>
      <c r="C41" s="29"/>
      <c r="D41" s="493"/>
      <c r="E41" s="494"/>
      <c r="F41" s="494"/>
      <c r="G41" s="495"/>
      <c r="H41" s="496"/>
      <c r="I41" s="497"/>
      <c r="J41" s="497"/>
    </row>
    <row r="42" spans="1:10" s="11" customFormat="1" ht="16.149999999999999" customHeight="1">
      <c r="A42" s="142"/>
      <c r="B42" s="34"/>
      <c r="C42" s="29"/>
      <c r="D42" s="493"/>
      <c r="E42" s="494"/>
      <c r="F42" s="494"/>
      <c r="G42" s="495"/>
      <c r="H42" s="496"/>
      <c r="I42" s="497"/>
      <c r="J42" s="497"/>
    </row>
    <row r="43" spans="1:10" ht="18.75">
      <c r="B43" s="23" t="s">
        <v>64</v>
      </c>
      <c r="C43" s="24">
        <f>SUM(C26:C42)</f>
        <v>12</v>
      </c>
    </row>
  </sheetData>
  <mergeCells count="57">
    <mergeCell ref="C2:J2"/>
    <mergeCell ref="C6:G6"/>
    <mergeCell ref="H6:J6"/>
    <mergeCell ref="C7:D7"/>
    <mergeCell ref="F7:J7"/>
    <mergeCell ref="K7:N7"/>
    <mergeCell ref="A7:A9"/>
    <mergeCell ref="B7:B9"/>
    <mergeCell ref="E7:E9"/>
    <mergeCell ref="F8:G8"/>
    <mergeCell ref="L8:N8"/>
    <mergeCell ref="C8:C9"/>
    <mergeCell ref="D8:D9"/>
    <mergeCell ref="H8:H9"/>
    <mergeCell ref="I8:I9"/>
    <mergeCell ref="J8:J9"/>
    <mergeCell ref="K8:K9"/>
    <mergeCell ref="A10:A11"/>
    <mergeCell ref="A12:A13"/>
    <mergeCell ref="A16:A17"/>
    <mergeCell ref="A21:B21"/>
    <mergeCell ref="D25:G25"/>
    <mergeCell ref="H25:J25"/>
    <mergeCell ref="D26:G26"/>
    <mergeCell ref="H26:J26"/>
    <mergeCell ref="D27:G27"/>
    <mergeCell ref="H27:J27"/>
    <mergeCell ref="D28:G28"/>
    <mergeCell ref="H28:J28"/>
    <mergeCell ref="D29:G29"/>
    <mergeCell ref="H29:J29"/>
    <mergeCell ref="D30:G30"/>
    <mergeCell ref="H30:J30"/>
    <mergeCell ref="D31:G31"/>
    <mergeCell ref="H31:J31"/>
    <mergeCell ref="D32:G32"/>
    <mergeCell ref="H32:J32"/>
    <mergeCell ref="D33:G33"/>
    <mergeCell ref="H33:J33"/>
    <mergeCell ref="D34:G34"/>
    <mergeCell ref="H34:J34"/>
    <mergeCell ref="D35:G35"/>
    <mergeCell ref="H35:J35"/>
    <mergeCell ref="D36:G36"/>
    <mergeCell ref="H36:J36"/>
    <mergeCell ref="D37:G37"/>
    <mergeCell ref="H37:J37"/>
    <mergeCell ref="D38:G38"/>
    <mergeCell ref="H38:J38"/>
    <mergeCell ref="D39:G39"/>
    <mergeCell ref="H39:J39"/>
    <mergeCell ref="D40:G40"/>
    <mergeCell ref="H40:J40"/>
    <mergeCell ref="D41:G41"/>
    <mergeCell ref="H41:J41"/>
    <mergeCell ref="D42:G42"/>
    <mergeCell ref="H42:J42"/>
  </mergeCells>
  <hyperlinks>
    <hyperlink ref="H10" r:id="rId1"/>
    <hyperlink ref="H11" r:id="rId2"/>
    <hyperlink ref="H14" r:id="rId3"/>
    <hyperlink ref="H15" r:id="rId4"/>
    <hyperlink ref="H16" r:id="rId5"/>
    <hyperlink ref="H17" r:id="rId6"/>
    <hyperlink ref="H19" r:id="rId7"/>
    <hyperlink ref="H18" r:id="rId8"/>
  </hyperlinks>
  <pageMargins left="0.315278" right="0.23611099999999999" top="0.35416700000000001" bottom="0.23611099999999999" header="0.315278" footer="0.157639"/>
  <pageSetup paperSize="9" scale="51" fitToWidth="0" fitToHeight="5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A39" zoomScale="70" workbookViewId="0">
      <selection activeCell="M41" sqref="M41"/>
    </sheetView>
  </sheetViews>
  <sheetFormatPr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4.85546875" customWidth="1"/>
    <col min="17" max="17" width="15" customWidth="1"/>
    <col min="18" max="18" width="14.85546875" customWidth="1"/>
  </cols>
  <sheetData>
    <row r="1" spans="1:18" ht="9" customHeight="1">
      <c r="C1" s="1"/>
    </row>
    <row r="2" spans="1:18" ht="20.25">
      <c r="A2" s="8"/>
      <c r="C2" s="528" t="s">
        <v>135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</row>
    <row r="3" spans="1:18" ht="20.25">
      <c r="A3" s="8"/>
      <c r="G3" s="13" t="s">
        <v>3</v>
      </c>
      <c r="H3" s="12">
        <v>5</v>
      </c>
      <c r="I3" s="11"/>
      <c r="J3" s="11"/>
      <c r="K3" s="11"/>
      <c r="L3" s="11"/>
      <c r="M3" s="11"/>
    </row>
    <row r="4" spans="1:18">
      <c r="G4" s="13" t="s">
        <v>4</v>
      </c>
      <c r="H4" s="12">
        <v>34</v>
      </c>
      <c r="I4" s="11"/>
      <c r="J4" s="11"/>
      <c r="K4" s="11"/>
      <c r="L4" s="11"/>
      <c r="M4" s="11"/>
    </row>
    <row r="5" spans="1:18">
      <c r="G5" s="13" t="s">
        <v>70</v>
      </c>
      <c r="H5" s="12" t="s">
        <v>71</v>
      </c>
      <c r="I5" s="11"/>
      <c r="J5" s="11"/>
      <c r="K5" s="11"/>
      <c r="L5" s="11"/>
      <c r="M5" s="11"/>
    </row>
    <row r="6" spans="1:18">
      <c r="C6" s="529"/>
      <c r="D6" s="529"/>
      <c r="E6" s="529"/>
      <c r="F6" s="529"/>
      <c r="G6" s="529"/>
      <c r="H6" s="530"/>
      <c r="I6" s="530"/>
      <c r="J6" s="530"/>
      <c r="K6" s="530"/>
      <c r="L6" s="530"/>
      <c r="M6" s="530"/>
      <c r="N6" s="530"/>
    </row>
    <row r="7" spans="1:18" ht="53.1" customHeight="1">
      <c r="A7" s="511" t="s">
        <v>72</v>
      </c>
      <c r="B7" s="514" t="s">
        <v>73</v>
      </c>
      <c r="C7" s="557" t="s">
        <v>8</v>
      </c>
      <c r="D7" s="557"/>
      <c r="E7" s="480" t="s">
        <v>9</v>
      </c>
      <c r="F7" s="533" t="s">
        <v>10</v>
      </c>
      <c r="G7" s="534"/>
      <c r="H7" s="534"/>
      <c r="I7" s="534"/>
      <c r="J7" s="534"/>
      <c r="K7" s="534"/>
      <c r="L7" s="534"/>
      <c r="M7" s="534"/>
      <c r="N7" s="534"/>
      <c r="O7" s="478" t="s">
        <v>11</v>
      </c>
      <c r="P7" s="478"/>
      <c r="Q7" s="478"/>
      <c r="R7" s="478"/>
    </row>
    <row r="8" spans="1:18" ht="114" customHeight="1">
      <c r="A8" s="512"/>
      <c r="B8" s="515"/>
      <c r="C8" s="486" t="s">
        <v>12</v>
      </c>
      <c r="D8" s="486" t="s">
        <v>13</v>
      </c>
      <c r="E8" s="481"/>
      <c r="F8" s="517" t="s">
        <v>136</v>
      </c>
      <c r="G8" s="518"/>
      <c r="H8" s="524" t="s">
        <v>137</v>
      </c>
      <c r="I8" s="550" t="s">
        <v>138</v>
      </c>
      <c r="J8" s="552" t="s">
        <v>139</v>
      </c>
      <c r="K8" s="547" t="s">
        <v>140</v>
      </c>
      <c r="L8" s="548"/>
      <c r="M8" s="554" t="s">
        <v>141</v>
      </c>
      <c r="N8" s="556" t="s">
        <v>142</v>
      </c>
      <c r="O8" s="492" t="s">
        <v>18</v>
      </c>
      <c r="P8" s="485" t="s">
        <v>19</v>
      </c>
      <c r="Q8" s="549"/>
      <c r="R8" s="549"/>
    </row>
    <row r="9" spans="1:18" ht="45" customHeight="1">
      <c r="A9" s="513"/>
      <c r="B9" s="516"/>
      <c r="C9" s="487"/>
      <c r="D9" s="487"/>
      <c r="E9" s="481"/>
      <c r="F9" s="131" t="s">
        <v>20</v>
      </c>
      <c r="G9" s="109" t="s">
        <v>21</v>
      </c>
      <c r="H9" s="523"/>
      <c r="I9" s="551"/>
      <c r="J9" s="553"/>
      <c r="K9" s="132" t="s">
        <v>143</v>
      </c>
      <c r="L9" s="133" t="s">
        <v>144</v>
      </c>
      <c r="M9" s="555"/>
      <c r="N9" s="556"/>
      <c r="O9" s="492"/>
      <c r="P9" s="99" t="s">
        <v>22</v>
      </c>
      <c r="Q9" s="99" t="s">
        <v>23</v>
      </c>
      <c r="R9" s="175" t="s">
        <v>24</v>
      </c>
    </row>
    <row r="10" spans="1:18" ht="47.25">
      <c r="A10" s="500" t="s">
        <v>77</v>
      </c>
      <c r="B10" s="127" t="s">
        <v>78</v>
      </c>
      <c r="C10" s="129">
        <v>5</v>
      </c>
      <c r="D10" s="129"/>
      <c r="E10" s="130">
        <f t="shared" ref="E10:E24" si="0">C10+D10</f>
        <v>5</v>
      </c>
      <c r="F10" s="198" t="s">
        <v>26</v>
      </c>
      <c r="G10" s="209" t="s">
        <v>27</v>
      </c>
      <c r="H10" s="239" t="s">
        <v>145</v>
      </c>
      <c r="I10" s="240" t="s">
        <v>29</v>
      </c>
      <c r="J10" s="241" t="s">
        <v>80</v>
      </c>
      <c r="K10" s="201"/>
      <c r="L10" s="201"/>
      <c r="M10" s="193"/>
      <c r="N10" s="200"/>
      <c r="O10" s="122" t="s">
        <v>146</v>
      </c>
      <c r="P10" s="125"/>
      <c r="Q10" s="125" t="s">
        <v>32</v>
      </c>
      <c r="R10" s="78"/>
    </row>
    <row r="11" spans="1:18" ht="63">
      <c r="A11" s="501"/>
      <c r="B11" s="104" t="s">
        <v>82</v>
      </c>
      <c r="C11" s="107">
        <v>4</v>
      </c>
      <c r="D11" s="107"/>
      <c r="E11" s="56">
        <f t="shared" si="0"/>
        <v>4</v>
      </c>
      <c r="F11" s="196" t="s">
        <v>83</v>
      </c>
      <c r="G11" s="192" t="s">
        <v>84</v>
      </c>
      <c r="H11" s="242" t="s">
        <v>147</v>
      </c>
      <c r="I11" s="240" t="s">
        <v>29</v>
      </c>
      <c r="J11" s="241" t="s">
        <v>80</v>
      </c>
      <c r="K11" s="194"/>
      <c r="L11" s="194"/>
      <c r="M11" s="243"/>
      <c r="N11" s="193"/>
      <c r="O11" s="124" t="s">
        <v>148</v>
      </c>
      <c r="P11" s="125"/>
      <c r="Q11" s="125" t="s">
        <v>32</v>
      </c>
      <c r="R11" s="78"/>
    </row>
    <row r="12" spans="1:18" ht="32.25" customHeight="1">
      <c r="A12" s="502" t="s">
        <v>87</v>
      </c>
      <c r="B12" s="104" t="s">
        <v>88</v>
      </c>
      <c r="C12" s="244"/>
      <c r="D12" s="244"/>
      <c r="E12" s="245">
        <f t="shared" si="0"/>
        <v>0</v>
      </c>
      <c r="F12" s="196"/>
      <c r="G12" s="192"/>
      <c r="H12" s="193"/>
      <c r="I12" s="193"/>
      <c r="J12" s="194"/>
      <c r="K12" s="194"/>
      <c r="L12" s="194"/>
      <c r="M12" s="243"/>
      <c r="N12" s="193"/>
      <c r="O12" s="124"/>
      <c r="P12" s="125"/>
      <c r="Q12" s="78"/>
      <c r="R12" s="78"/>
    </row>
    <row r="13" spans="1:18" ht="74.099999999999994" customHeight="1">
      <c r="A13" s="503"/>
      <c r="B13" s="104" t="s">
        <v>89</v>
      </c>
      <c r="C13" s="244"/>
      <c r="D13" s="244"/>
      <c r="E13" s="245">
        <f t="shared" si="0"/>
        <v>0</v>
      </c>
      <c r="F13" s="196"/>
      <c r="G13" s="192"/>
      <c r="H13" s="193"/>
      <c r="I13" s="193"/>
      <c r="J13" s="194"/>
      <c r="K13" s="194"/>
      <c r="L13" s="194"/>
      <c r="M13" s="243"/>
      <c r="N13" s="193"/>
      <c r="O13" s="124"/>
      <c r="P13" s="125"/>
      <c r="Q13" s="78"/>
      <c r="R13" s="78"/>
    </row>
    <row r="14" spans="1:18" ht="63">
      <c r="A14" s="44" t="s">
        <v>149</v>
      </c>
      <c r="B14" s="104" t="s">
        <v>150</v>
      </c>
      <c r="C14" s="107">
        <v>2</v>
      </c>
      <c r="D14" s="107"/>
      <c r="E14" s="56">
        <f t="shared" si="0"/>
        <v>2</v>
      </c>
      <c r="F14" s="196" t="s">
        <v>96</v>
      </c>
      <c r="G14" s="192" t="s">
        <v>97</v>
      </c>
      <c r="H14" s="432" t="s">
        <v>151</v>
      </c>
      <c r="I14" s="247" t="s">
        <v>29</v>
      </c>
      <c r="J14" s="247" t="s">
        <v>152</v>
      </c>
      <c r="K14" s="194"/>
      <c r="L14" s="194"/>
      <c r="M14" s="193"/>
      <c r="N14" s="193"/>
      <c r="O14" s="124" t="s">
        <v>153</v>
      </c>
      <c r="P14" s="125"/>
      <c r="Q14" s="125" t="s">
        <v>32</v>
      </c>
      <c r="R14" s="78"/>
    </row>
    <row r="15" spans="1:18" ht="64.5" customHeight="1">
      <c r="A15" s="502" t="s">
        <v>90</v>
      </c>
      <c r="B15" s="104" t="s">
        <v>91</v>
      </c>
      <c r="C15" s="107">
        <v>4</v>
      </c>
      <c r="D15" s="107"/>
      <c r="E15" s="56">
        <f t="shared" si="0"/>
        <v>4</v>
      </c>
      <c r="F15" s="248" t="s">
        <v>83</v>
      </c>
      <c r="G15" s="192" t="s">
        <v>84</v>
      </c>
      <c r="H15" s="242" t="s">
        <v>154</v>
      </c>
      <c r="I15" s="247" t="s">
        <v>29</v>
      </c>
      <c r="J15" s="247" t="s">
        <v>80</v>
      </c>
      <c r="K15" s="194"/>
      <c r="L15" s="194"/>
      <c r="M15" s="193"/>
      <c r="N15" s="193"/>
      <c r="O15" s="124" t="s">
        <v>155</v>
      </c>
      <c r="P15" s="125"/>
      <c r="Q15" s="125" t="s">
        <v>32</v>
      </c>
      <c r="R15" s="78"/>
    </row>
    <row r="16" spans="1:18" ht="23.25" customHeight="1">
      <c r="A16" s="501"/>
      <c r="B16" s="128" t="s">
        <v>42</v>
      </c>
      <c r="C16" s="107"/>
      <c r="D16" s="107"/>
      <c r="E16" s="56">
        <f t="shared" si="0"/>
        <v>0</v>
      </c>
      <c r="F16" s="196"/>
      <c r="G16" s="192"/>
      <c r="H16" s="193"/>
      <c r="I16" s="247"/>
      <c r="J16" s="247"/>
      <c r="K16" s="194"/>
      <c r="L16" s="194"/>
      <c r="M16" s="193"/>
      <c r="N16" s="193"/>
      <c r="O16" s="124"/>
      <c r="P16" s="125"/>
      <c r="Q16" s="78"/>
      <c r="R16" s="78"/>
    </row>
    <row r="17" spans="1:18" ht="60" customHeight="1">
      <c r="A17" s="2" t="s">
        <v>94</v>
      </c>
      <c r="B17" s="104" t="s">
        <v>95</v>
      </c>
      <c r="C17" s="107">
        <v>2</v>
      </c>
      <c r="D17" s="107"/>
      <c r="E17" s="56">
        <f t="shared" si="0"/>
        <v>2</v>
      </c>
      <c r="F17" s="196" t="s">
        <v>96</v>
      </c>
      <c r="G17" s="192" t="s">
        <v>97</v>
      </c>
      <c r="H17" s="242" t="s">
        <v>156</v>
      </c>
      <c r="I17" s="247" t="s">
        <v>29</v>
      </c>
      <c r="J17" s="247" t="s">
        <v>80</v>
      </c>
      <c r="K17" s="194"/>
      <c r="L17" s="194"/>
      <c r="M17" s="193"/>
      <c r="N17" s="193"/>
      <c r="O17" s="124" t="s">
        <v>157</v>
      </c>
      <c r="P17" s="125"/>
      <c r="Q17" s="125" t="s">
        <v>32</v>
      </c>
      <c r="R17" s="78"/>
    </row>
    <row r="18" spans="1:18" ht="47.25">
      <c r="A18" s="504" t="s">
        <v>100</v>
      </c>
      <c r="B18" s="104" t="s">
        <v>55</v>
      </c>
      <c r="C18" s="107">
        <v>1</v>
      </c>
      <c r="D18" s="107"/>
      <c r="E18" s="56">
        <f t="shared" si="0"/>
        <v>1</v>
      </c>
      <c r="F18" s="196" t="s">
        <v>101</v>
      </c>
      <c r="G18" s="192" t="s">
        <v>102</v>
      </c>
      <c r="H18" s="249" t="s">
        <v>158</v>
      </c>
      <c r="I18" s="247" t="s">
        <v>29</v>
      </c>
      <c r="J18" s="247" t="s">
        <v>80</v>
      </c>
      <c r="K18" s="194"/>
      <c r="L18" s="194"/>
      <c r="M18" s="193"/>
      <c r="N18" s="193"/>
      <c r="O18" s="124" t="s">
        <v>159</v>
      </c>
      <c r="P18" s="125"/>
      <c r="Q18" s="125" t="s">
        <v>32</v>
      </c>
      <c r="R18" s="78"/>
    </row>
    <row r="19" spans="1:18" ht="63">
      <c r="A19" s="504"/>
      <c r="B19" s="104" t="s">
        <v>105</v>
      </c>
      <c r="C19" s="107">
        <v>1</v>
      </c>
      <c r="D19" s="107"/>
      <c r="E19" s="56">
        <f t="shared" si="0"/>
        <v>1</v>
      </c>
      <c r="F19" s="196" t="s">
        <v>101</v>
      </c>
      <c r="G19" s="192" t="s">
        <v>102</v>
      </c>
      <c r="H19" s="433" t="s">
        <v>160</v>
      </c>
      <c r="I19" s="247" t="s">
        <v>29</v>
      </c>
      <c r="J19" s="247" t="s">
        <v>80</v>
      </c>
      <c r="K19" s="194"/>
      <c r="L19" s="194"/>
      <c r="M19" s="193"/>
      <c r="N19" s="193"/>
      <c r="O19" s="124" t="s">
        <v>161</v>
      </c>
      <c r="P19" s="125"/>
      <c r="Q19" s="125" t="s">
        <v>32</v>
      </c>
      <c r="R19" s="78"/>
    </row>
    <row r="20" spans="1:18" ht="47.25">
      <c r="A20" s="2" t="s">
        <v>57</v>
      </c>
      <c r="B20" s="105" t="s">
        <v>108</v>
      </c>
      <c r="C20" s="107">
        <v>1</v>
      </c>
      <c r="D20" s="107"/>
      <c r="E20" s="56">
        <f t="shared" si="0"/>
        <v>1</v>
      </c>
      <c r="F20" s="196" t="s">
        <v>101</v>
      </c>
      <c r="G20" s="192" t="s">
        <v>102</v>
      </c>
      <c r="H20" s="62" t="s">
        <v>618</v>
      </c>
      <c r="I20" s="247" t="s">
        <v>29</v>
      </c>
      <c r="J20" s="247" t="s">
        <v>80</v>
      </c>
      <c r="K20" s="194"/>
      <c r="L20" s="194"/>
      <c r="M20" s="193"/>
      <c r="N20" s="193"/>
      <c r="O20" s="124" t="s">
        <v>162</v>
      </c>
      <c r="P20" s="125"/>
      <c r="Q20" s="125" t="s">
        <v>32</v>
      </c>
      <c r="R20" s="78"/>
    </row>
    <row r="21" spans="1:18" ht="60">
      <c r="A21" s="2" t="s">
        <v>110</v>
      </c>
      <c r="B21" s="104" t="s">
        <v>110</v>
      </c>
      <c r="C21" s="107">
        <v>2</v>
      </c>
      <c r="D21" s="107">
        <v>1</v>
      </c>
      <c r="E21" s="56">
        <f t="shared" si="0"/>
        <v>3</v>
      </c>
      <c r="F21" s="196" t="s">
        <v>34</v>
      </c>
      <c r="G21" s="192" t="s">
        <v>35</v>
      </c>
      <c r="H21" s="431" t="s">
        <v>111</v>
      </c>
      <c r="I21" s="247" t="s">
        <v>29</v>
      </c>
      <c r="J21" s="247" t="s">
        <v>80</v>
      </c>
      <c r="K21" s="194"/>
      <c r="L21" s="194"/>
      <c r="M21" s="193"/>
      <c r="N21" s="193"/>
      <c r="O21" s="443" t="s">
        <v>163</v>
      </c>
      <c r="P21" s="125"/>
      <c r="Q21" s="78" t="s">
        <v>32</v>
      </c>
      <c r="R21" s="78"/>
    </row>
    <row r="22" spans="1:18" ht="18.75">
      <c r="A22" s="20"/>
      <c r="B22" s="128"/>
      <c r="C22" s="107"/>
      <c r="D22" s="107"/>
      <c r="E22" s="56">
        <f t="shared" si="0"/>
        <v>0</v>
      </c>
      <c r="F22" s="196"/>
      <c r="G22" s="192"/>
      <c r="H22" s="193"/>
      <c r="I22" s="193"/>
      <c r="J22" s="194"/>
      <c r="K22" s="194"/>
      <c r="L22" s="194"/>
      <c r="M22" s="193"/>
      <c r="N22" s="193"/>
      <c r="O22" s="124"/>
      <c r="P22" s="125"/>
      <c r="Q22" s="78"/>
      <c r="R22" s="78"/>
    </row>
    <row r="23" spans="1:18" ht="18.75">
      <c r="A23" s="20"/>
      <c r="B23" s="128"/>
      <c r="C23" s="107"/>
      <c r="D23" s="107"/>
      <c r="E23" s="56">
        <f t="shared" si="0"/>
        <v>0</v>
      </c>
      <c r="F23" s="196"/>
      <c r="G23" s="192"/>
      <c r="H23" s="193"/>
      <c r="I23" s="193"/>
      <c r="J23" s="194"/>
      <c r="K23" s="194"/>
      <c r="L23" s="194"/>
      <c r="M23" s="193"/>
      <c r="N23" s="193"/>
      <c r="O23" s="124"/>
      <c r="P23" s="125"/>
      <c r="Q23" s="78"/>
      <c r="R23" s="78"/>
    </row>
    <row r="24" spans="1:18" ht="18.75">
      <c r="A24" s="20"/>
      <c r="B24" s="128"/>
      <c r="C24" s="107"/>
      <c r="D24" s="107"/>
      <c r="E24" s="56">
        <f t="shared" si="0"/>
        <v>0</v>
      </c>
      <c r="F24" s="196"/>
      <c r="G24" s="192"/>
      <c r="H24" s="193"/>
      <c r="I24" s="193"/>
      <c r="J24" s="194"/>
      <c r="K24" s="194"/>
      <c r="L24" s="194"/>
      <c r="M24" s="193"/>
      <c r="N24" s="193"/>
      <c r="O24" s="124"/>
      <c r="P24" s="125"/>
      <c r="Q24" s="78"/>
      <c r="R24" s="78"/>
    </row>
    <row r="25" spans="1:18" ht="36" customHeight="1">
      <c r="A25" s="545" t="s">
        <v>62</v>
      </c>
      <c r="B25" s="546"/>
      <c r="C25" s="55"/>
      <c r="D25" s="55"/>
      <c r="E25" s="56"/>
      <c r="F25" s="51"/>
      <c r="G25" s="52"/>
      <c r="H25" s="54"/>
      <c r="I25" s="54"/>
      <c r="J25" s="66"/>
      <c r="K25" s="66"/>
      <c r="L25" s="66"/>
      <c r="M25" s="54"/>
      <c r="N25" s="54"/>
      <c r="O25" s="67"/>
      <c r="P25" s="68"/>
      <c r="Q25" s="78"/>
      <c r="R25" s="78"/>
    </row>
    <row r="26" spans="1:18" ht="18.75">
      <c r="A26" s="540"/>
      <c r="B26" s="541"/>
      <c r="C26" s="55"/>
      <c r="D26" s="107"/>
      <c r="E26" s="56">
        <f t="shared" ref="E26:E33" si="1">D26</f>
        <v>0</v>
      </c>
      <c r="F26" s="196"/>
      <c r="G26" s="192"/>
      <c r="H26" s="193"/>
      <c r="I26" s="193"/>
      <c r="J26" s="194"/>
      <c r="K26" s="66"/>
      <c r="L26" s="66"/>
      <c r="M26" s="54"/>
      <c r="N26" s="54"/>
      <c r="O26" s="124"/>
      <c r="P26" s="68"/>
      <c r="Q26" s="78"/>
      <c r="R26" s="78"/>
    </row>
    <row r="27" spans="1:18" ht="18.75">
      <c r="A27" s="540"/>
      <c r="B27" s="541"/>
      <c r="C27" s="55"/>
      <c r="D27" s="107"/>
      <c r="E27" s="56">
        <f t="shared" si="1"/>
        <v>0</v>
      </c>
      <c r="F27" s="196"/>
      <c r="G27" s="192"/>
      <c r="H27" s="193"/>
      <c r="I27" s="193"/>
      <c r="J27" s="194"/>
      <c r="K27" s="66"/>
      <c r="L27" s="66"/>
      <c r="M27" s="54"/>
      <c r="N27" s="54"/>
      <c r="O27" s="124"/>
      <c r="P27" s="68"/>
      <c r="Q27" s="78"/>
      <c r="R27" s="78"/>
    </row>
    <row r="28" spans="1:18" ht="18.75">
      <c r="A28" s="540"/>
      <c r="B28" s="541"/>
      <c r="C28" s="55"/>
      <c r="D28" s="107"/>
      <c r="E28" s="56">
        <f t="shared" si="1"/>
        <v>0</v>
      </c>
      <c r="F28" s="196"/>
      <c r="G28" s="192"/>
      <c r="H28" s="193"/>
      <c r="I28" s="193"/>
      <c r="J28" s="194"/>
      <c r="K28" s="66"/>
      <c r="L28" s="66"/>
      <c r="M28" s="54"/>
      <c r="N28" s="54"/>
      <c r="O28" s="124"/>
      <c r="P28" s="68"/>
      <c r="Q28" s="78"/>
      <c r="R28" s="78"/>
    </row>
    <row r="29" spans="1:18" ht="18.75">
      <c r="A29" s="541"/>
      <c r="B29" s="544"/>
      <c r="C29" s="55"/>
      <c r="D29" s="107"/>
      <c r="E29" s="56">
        <f t="shared" si="1"/>
        <v>0</v>
      </c>
      <c r="F29" s="196"/>
      <c r="G29" s="192"/>
      <c r="H29" s="193"/>
      <c r="I29" s="193"/>
      <c r="J29" s="194"/>
      <c r="K29" s="66"/>
      <c r="L29" s="66"/>
      <c r="M29" s="54"/>
      <c r="N29" s="54"/>
      <c r="O29" s="124"/>
      <c r="P29" s="68"/>
      <c r="Q29" s="78"/>
      <c r="R29" s="78"/>
    </row>
    <row r="30" spans="1:18" ht="18.75">
      <c r="A30" s="541"/>
      <c r="B30" s="544"/>
      <c r="C30" s="55"/>
      <c r="D30" s="107"/>
      <c r="E30" s="56">
        <f t="shared" si="1"/>
        <v>0</v>
      </c>
      <c r="F30" s="196"/>
      <c r="G30" s="192"/>
      <c r="H30" s="193"/>
      <c r="I30" s="193"/>
      <c r="J30" s="194"/>
      <c r="K30" s="66"/>
      <c r="L30" s="66"/>
      <c r="M30" s="54"/>
      <c r="N30" s="54"/>
      <c r="O30" s="124"/>
      <c r="P30" s="68"/>
      <c r="Q30" s="78"/>
      <c r="R30" s="78"/>
    </row>
    <row r="31" spans="1:18" ht="18.75">
      <c r="A31" s="540"/>
      <c r="B31" s="541"/>
      <c r="C31" s="55"/>
      <c r="D31" s="107"/>
      <c r="E31" s="56">
        <f t="shared" si="1"/>
        <v>0</v>
      </c>
      <c r="F31" s="196"/>
      <c r="G31" s="192"/>
      <c r="H31" s="193"/>
      <c r="I31" s="193"/>
      <c r="J31" s="194"/>
      <c r="K31" s="66"/>
      <c r="L31" s="66"/>
      <c r="M31" s="54"/>
      <c r="N31" s="54"/>
      <c r="O31" s="124"/>
      <c r="P31" s="68"/>
      <c r="Q31" s="78"/>
      <c r="R31" s="78"/>
    </row>
    <row r="32" spans="1:18" ht="18.75">
      <c r="A32" s="540"/>
      <c r="B32" s="541"/>
      <c r="C32" s="55"/>
      <c r="D32" s="107"/>
      <c r="E32" s="56">
        <f t="shared" si="1"/>
        <v>0</v>
      </c>
      <c r="F32" s="196"/>
      <c r="G32" s="192"/>
      <c r="H32" s="193"/>
      <c r="I32" s="193"/>
      <c r="J32" s="194"/>
      <c r="K32" s="66"/>
      <c r="L32" s="66"/>
      <c r="M32" s="54"/>
      <c r="N32" s="54"/>
      <c r="O32" s="124"/>
      <c r="P32" s="68"/>
      <c r="Q32" s="78"/>
      <c r="R32" s="78"/>
    </row>
    <row r="33" spans="1:18" ht="18.75">
      <c r="A33" s="542"/>
      <c r="B33" s="543"/>
      <c r="C33" s="55"/>
      <c r="D33" s="107"/>
      <c r="E33" s="56">
        <f t="shared" si="1"/>
        <v>0</v>
      </c>
      <c r="F33" s="250"/>
      <c r="G33" s="251"/>
      <c r="H33" s="193"/>
      <c r="I33" s="193"/>
      <c r="J33" s="194"/>
      <c r="K33" s="66"/>
      <c r="L33" s="66"/>
      <c r="M33" s="54"/>
      <c r="N33" s="54"/>
      <c r="O33" s="124"/>
      <c r="P33" s="68"/>
      <c r="Q33" s="78"/>
      <c r="R33" s="78"/>
    </row>
    <row r="34" spans="1:18" ht="39.75" customHeight="1">
      <c r="A34" s="505" t="s">
        <v>64</v>
      </c>
      <c r="B34" s="506"/>
      <c r="C34" s="37">
        <f>SUM(C10:C33)</f>
        <v>22</v>
      </c>
      <c r="D34" s="37">
        <f>SUM(D10:D33)</f>
        <v>1</v>
      </c>
      <c r="E34" s="38">
        <f>C34+D34</f>
        <v>23</v>
      </c>
      <c r="F34" s="21" t="s">
        <v>113</v>
      </c>
      <c r="G34" s="22" t="s">
        <v>114</v>
      </c>
      <c r="P34" s="59"/>
    </row>
    <row r="35" spans="1:18" ht="21">
      <c r="A35" s="7" t="s">
        <v>115</v>
      </c>
      <c r="B35" s="7"/>
      <c r="C35" s="19">
        <v>22</v>
      </c>
      <c r="D35" s="19">
        <v>1</v>
      </c>
      <c r="E35" s="19">
        <v>23</v>
      </c>
      <c r="F35" s="18">
        <v>8</v>
      </c>
      <c r="G35" s="18">
        <v>31</v>
      </c>
    </row>
    <row r="36" spans="1:18" ht="21">
      <c r="A36" s="7" t="s">
        <v>164</v>
      </c>
      <c r="B36" s="7"/>
      <c r="C36" s="19">
        <v>22</v>
      </c>
      <c r="D36" s="19">
        <v>4</v>
      </c>
      <c r="E36" s="19">
        <v>26</v>
      </c>
      <c r="F36" s="18">
        <v>5</v>
      </c>
      <c r="G36" s="18">
        <v>31</v>
      </c>
    </row>
    <row r="39" spans="1:18" ht="48.75" customHeight="1">
      <c r="A39" s="25" t="s">
        <v>116</v>
      </c>
      <c r="B39" s="26" t="s">
        <v>117</v>
      </c>
      <c r="C39" s="27" t="s">
        <v>118</v>
      </c>
      <c r="D39" s="507" t="s">
        <v>119</v>
      </c>
      <c r="E39" s="508"/>
      <c r="F39" s="508"/>
      <c r="G39" s="509"/>
      <c r="H39" s="498" t="s">
        <v>120</v>
      </c>
      <c r="I39" s="499"/>
      <c r="J39" s="499"/>
      <c r="K39" s="499"/>
    </row>
    <row r="40" spans="1:18" s="11" customFormat="1" ht="60">
      <c r="A40" s="353" t="s">
        <v>124</v>
      </c>
      <c r="B40" s="445" t="s">
        <v>125</v>
      </c>
      <c r="C40" s="29">
        <v>1</v>
      </c>
      <c r="D40" s="535" t="s">
        <v>126</v>
      </c>
      <c r="E40" s="536"/>
      <c r="F40" s="536"/>
      <c r="G40" s="537"/>
      <c r="H40" s="538" t="s">
        <v>165</v>
      </c>
      <c r="I40" s="539"/>
      <c r="J40" s="539"/>
      <c r="K40" s="539"/>
    </row>
    <row r="41" spans="1:18" s="11" customFormat="1" ht="109.5" customHeight="1">
      <c r="A41" s="43" t="s">
        <v>127</v>
      </c>
      <c r="B41" s="43" t="s">
        <v>673</v>
      </c>
      <c r="C41" s="29">
        <v>1</v>
      </c>
      <c r="D41" s="535" t="s">
        <v>128</v>
      </c>
      <c r="E41" s="536"/>
      <c r="F41" s="536"/>
      <c r="G41" s="537"/>
      <c r="H41" s="538" t="s">
        <v>165</v>
      </c>
      <c r="I41" s="539"/>
      <c r="J41" s="539"/>
      <c r="K41" s="539"/>
    </row>
    <row r="42" spans="1:18" s="11" customFormat="1" ht="285">
      <c r="A42" s="43" t="s">
        <v>129</v>
      </c>
      <c r="B42" s="34" t="s">
        <v>130</v>
      </c>
      <c r="C42" s="29">
        <v>1</v>
      </c>
      <c r="D42" s="535" t="s">
        <v>131</v>
      </c>
      <c r="E42" s="536"/>
      <c r="F42" s="536"/>
      <c r="G42" s="537"/>
      <c r="H42" s="538" t="s">
        <v>165</v>
      </c>
      <c r="I42" s="539"/>
      <c r="J42" s="539"/>
      <c r="K42" s="539"/>
    </row>
    <row r="43" spans="1:18" s="11" customFormat="1" ht="120">
      <c r="A43" s="43" t="s">
        <v>127</v>
      </c>
      <c r="B43" s="34" t="s">
        <v>671</v>
      </c>
      <c r="C43" s="29">
        <v>1</v>
      </c>
      <c r="D43" s="535" t="s">
        <v>131</v>
      </c>
      <c r="E43" s="536"/>
      <c r="F43" s="536"/>
      <c r="G43" s="537"/>
      <c r="H43" s="538" t="s">
        <v>165</v>
      </c>
      <c r="I43" s="539"/>
      <c r="J43" s="539"/>
      <c r="K43" s="539"/>
    </row>
    <row r="44" spans="1:18" s="11" customFormat="1" ht="120">
      <c r="A44" s="43" t="s">
        <v>121</v>
      </c>
      <c r="B44" s="34" t="s">
        <v>624</v>
      </c>
      <c r="C44" s="29">
        <v>1</v>
      </c>
      <c r="D44" s="535" t="s">
        <v>126</v>
      </c>
      <c r="E44" s="536"/>
      <c r="F44" s="536"/>
      <c r="G44" s="537"/>
      <c r="H44" s="538" t="s">
        <v>165</v>
      </c>
      <c r="I44" s="539"/>
      <c r="J44" s="539"/>
      <c r="K44" s="539"/>
    </row>
    <row r="45" spans="1:18" s="11" customFormat="1" ht="32.25" customHeight="1">
      <c r="A45" s="43" t="s">
        <v>132</v>
      </c>
      <c r="B45" s="34" t="s">
        <v>632</v>
      </c>
      <c r="C45" s="29">
        <v>1</v>
      </c>
      <c r="D45" s="535" t="s">
        <v>128</v>
      </c>
      <c r="E45" s="536"/>
      <c r="F45" s="536"/>
      <c r="G45" s="537"/>
      <c r="H45" s="538" t="s">
        <v>166</v>
      </c>
      <c r="I45" s="539"/>
      <c r="J45" s="539"/>
      <c r="K45" s="539"/>
    </row>
    <row r="46" spans="1:18" s="11" customFormat="1" ht="32.25" customHeight="1">
      <c r="A46" s="43" t="s">
        <v>133</v>
      </c>
      <c r="B46" s="393" t="s">
        <v>134</v>
      </c>
      <c r="C46" s="29">
        <v>1</v>
      </c>
      <c r="D46" s="535" t="s">
        <v>128</v>
      </c>
      <c r="E46" s="536"/>
      <c r="F46" s="536"/>
      <c r="G46" s="537"/>
      <c r="H46" s="538" t="s">
        <v>166</v>
      </c>
      <c r="I46" s="539"/>
      <c r="J46" s="539"/>
      <c r="K46" s="539"/>
    </row>
    <row r="47" spans="1:18" s="11" customFormat="1" ht="120">
      <c r="A47" s="43" t="s">
        <v>133</v>
      </c>
      <c r="B47" s="34" t="s">
        <v>666</v>
      </c>
      <c r="C47" s="29">
        <v>1</v>
      </c>
      <c r="D47" s="535" t="s">
        <v>128</v>
      </c>
      <c r="E47" s="536"/>
      <c r="F47" s="536"/>
      <c r="G47" s="537"/>
      <c r="H47" s="538" t="s">
        <v>165</v>
      </c>
      <c r="I47" s="539"/>
      <c r="J47" s="539"/>
      <c r="K47" s="539"/>
    </row>
    <row r="48" spans="1:18" s="11" customFormat="1" ht="120">
      <c r="A48" s="43" t="s">
        <v>121</v>
      </c>
      <c r="B48" s="34" t="s">
        <v>667</v>
      </c>
      <c r="C48" s="29">
        <v>1</v>
      </c>
      <c r="D48" s="535" t="s">
        <v>126</v>
      </c>
      <c r="E48" s="536"/>
      <c r="F48" s="536"/>
      <c r="G48" s="537"/>
      <c r="H48" s="538" t="s">
        <v>165</v>
      </c>
      <c r="I48" s="539"/>
      <c r="J48" s="539"/>
      <c r="K48" s="539"/>
    </row>
    <row r="49" spans="1:11" s="11" customFormat="1" ht="120">
      <c r="A49" s="43" t="s">
        <v>132</v>
      </c>
      <c r="B49" s="34" t="s">
        <v>631</v>
      </c>
      <c r="C49" s="29">
        <v>1</v>
      </c>
      <c r="D49" s="535" t="s">
        <v>128</v>
      </c>
      <c r="E49" s="536"/>
      <c r="F49" s="536"/>
      <c r="G49" s="537"/>
      <c r="H49" s="538" t="s">
        <v>165</v>
      </c>
      <c r="I49" s="539"/>
      <c r="J49" s="539"/>
      <c r="K49" s="539"/>
    </row>
    <row r="50" spans="1:11" s="11" customFormat="1" ht="126">
      <c r="A50" s="43" t="s">
        <v>121</v>
      </c>
      <c r="B50" s="43" t="s">
        <v>668</v>
      </c>
      <c r="C50" s="29">
        <v>1</v>
      </c>
      <c r="D50" s="535" t="s">
        <v>123</v>
      </c>
      <c r="E50" s="536"/>
      <c r="F50" s="536"/>
      <c r="G50" s="537"/>
      <c r="H50" s="538" t="s">
        <v>167</v>
      </c>
      <c r="I50" s="539"/>
      <c r="J50" s="539"/>
      <c r="K50" s="539"/>
    </row>
    <row r="51" spans="1:11" s="11" customFormat="1" ht="62.25" customHeight="1">
      <c r="A51" s="43" t="s">
        <v>129</v>
      </c>
      <c r="B51" s="43" t="s">
        <v>168</v>
      </c>
      <c r="C51" s="29">
        <v>1</v>
      </c>
      <c r="D51" s="535" t="s">
        <v>126</v>
      </c>
      <c r="E51" s="536"/>
      <c r="F51" s="536"/>
      <c r="G51" s="537"/>
      <c r="H51" s="538" t="s">
        <v>165</v>
      </c>
      <c r="I51" s="539"/>
      <c r="J51" s="539"/>
      <c r="K51" s="539"/>
    </row>
    <row r="52" spans="1:11" s="11" customFormat="1" ht="51.75" customHeight="1">
      <c r="A52" s="43" t="s">
        <v>169</v>
      </c>
      <c r="B52" s="444" t="s">
        <v>633</v>
      </c>
      <c r="C52" s="29">
        <v>1</v>
      </c>
      <c r="D52" s="535" t="s">
        <v>126</v>
      </c>
      <c r="E52" s="536"/>
      <c r="F52" s="536"/>
      <c r="G52" s="537"/>
      <c r="H52" s="538" t="s">
        <v>165</v>
      </c>
      <c r="I52" s="539"/>
      <c r="J52" s="539"/>
      <c r="K52" s="539"/>
    </row>
    <row r="53" spans="1:11" s="11" customFormat="1" ht="141.75">
      <c r="A53" s="43" t="s">
        <v>133</v>
      </c>
      <c r="B53" s="43" t="s">
        <v>670</v>
      </c>
      <c r="C53" s="29">
        <v>1</v>
      </c>
      <c r="D53" s="535" t="s">
        <v>131</v>
      </c>
      <c r="E53" s="536"/>
      <c r="F53" s="536"/>
      <c r="G53" s="537"/>
      <c r="H53" s="538" t="s">
        <v>165</v>
      </c>
      <c r="I53" s="539"/>
      <c r="J53" s="539"/>
      <c r="K53" s="539"/>
    </row>
    <row r="54" spans="1:11" s="11" customFormat="1" ht="15.75">
      <c r="A54" s="28"/>
      <c r="B54" s="43"/>
      <c r="C54" s="29"/>
      <c r="D54" s="535"/>
      <c r="E54" s="536"/>
      <c r="F54" s="536"/>
      <c r="G54" s="537"/>
      <c r="H54" s="538"/>
      <c r="I54" s="539"/>
      <c r="J54" s="539"/>
      <c r="K54" s="539"/>
    </row>
    <row r="55" spans="1:11" s="11" customFormat="1" ht="15.75">
      <c r="A55" s="28"/>
      <c r="B55" s="43"/>
      <c r="C55" s="29"/>
      <c r="D55" s="535"/>
      <c r="E55" s="536"/>
      <c r="F55" s="536"/>
      <c r="G55" s="537"/>
      <c r="H55" s="538"/>
      <c r="I55" s="539"/>
      <c r="J55" s="539"/>
      <c r="K55" s="539"/>
    </row>
    <row r="56" spans="1:11" s="11" customFormat="1" ht="15.75">
      <c r="A56" s="28"/>
      <c r="B56" s="43"/>
      <c r="C56" s="29"/>
      <c r="D56" s="535"/>
      <c r="E56" s="536"/>
      <c r="F56" s="536"/>
      <c r="G56" s="537"/>
      <c r="H56" s="538"/>
      <c r="I56" s="539"/>
      <c r="J56" s="539"/>
      <c r="K56" s="539"/>
    </row>
    <row r="57" spans="1:11" ht="18.75">
      <c r="B57" s="23" t="s">
        <v>64</v>
      </c>
      <c r="C57" s="24">
        <f>SUM(C40:C56)</f>
        <v>14</v>
      </c>
    </row>
  </sheetData>
  <mergeCells count="70">
    <mergeCell ref="C2:N2"/>
    <mergeCell ref="C6:G6"/>
    <mergeCell ref="H6:N6"/>
    <mergeCell ref="C7:D7"/>
    <mergeCell ref="F7:N7"/>
    <mergeCell ref="O7:R7"/>
    <mergeCell ref="A7:A9"/>
    <mergeCell ref="B7:B9"/>
    <mergeCell ref="E7:E9"/>
    <mergeCell ref="F8:G8"/>
    <mergeCell ref="K8:L8"/>
    <mergeCell ref="P8:R8"/>
    <mergeCell ref="C8:C9"/>
    <mergeCell ref="D8:D9"/>
    <mergeCell ref="H8:H9"/>
    <mergeCell ref="I8:I9"/>
    <mergeCell ref="J8:J9"/>
    <mergeCell ref="M8:M9"/>
    <mergeCell ref="N8:N9"/>
    <mergeCell ref="O8:O9"/>
    <mergeCell ref="A10:A11"/>
    <mergeCell ref="A12:A13"/>
    <mergeCell ref="A15:A16"/>
    <mergeCell ref="A18:A19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D39:G39"/>
    <mergeCell ref="H39:K39"/>
    <mergeCell ref="D40:G40"/>
    <mergeCell ref="H40:K40"/>
    <mergeCell ref="D41:G41"/>
    <mergeCell ref="H41:K41"/>
    <mergeCell ref="D42:G42"/>
    <mergeCell ref="H42:K42"/>
    <mergeCell ref="D43:G43"/>
    <mergeCell ref="H43:K43"/>
    <mergeCell ref="D44:G44"/>
    <mergeCell ref="H44:K44"/>
    <mergeCell ref="D45:G45"/>
    <mergeCell ref="H45:K45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K54"/>
    <mergeCell ref="D55:G55"/>
    <mergeCell ref="H55:K55"/>
    <mergeCell ref="D56:G56"/>
    <mergeCell ref="H56:K56"/>
  </mergeCells>
  <hyperlinks>
    <hyperlink ref="H14" r:id="rId1"/>
    <hyperlink ref="H19" r:id="rId2"/>
    <hyperlink ref="H21" r:id="rId3"/>
    <hyperlink ref="H20" r:id="rId4"/>
  </hyperlinks>
  <pageMargins left="0.19652800000000001" right="0.19652800000000001" top="0.315278" bottom="0.315278" header="0.315278" footer="0.315278"/>
  <pageSetup paperSize="9" scale="40" fitToWidth="0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A39" zoomScale="60" workbookViewId="0">
      <selection activeCell="N42" sqref="N41:N42"/>
    </sheetView>
  </sheetViews>
  <sheetFormatPr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7" customWidth="1"/>
    <col min="17" max="17" width="17.7109375" customWidth="1"/>
    <col min="18" max="18" width="16.28515625" customWidth="1"/>
  </cols>
  <sheetData>
    <row r="1" spans="1:18" ht="9" customHeight="1">
      <c r="C1" s="1"/>
    </row>
    <row r="2" spans="1:18" ht="20.25">
      <c r="A2" s="8"/>
      <c r="C2" s="528" t="s">
        <v>170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</row>
    <row r="3" spans="1:18" ht="20.25">
      <c r="A3" s="8"/>
      <c r="G3" s="13" t="s">
        <v>3</v>
      </c>
      <c r="H3" s="12">
        <v>5</v>
      </c>
      <c r="I3" s="11"/>
      <c r="J3" s="11"/>
      <c r="K3" s="11"/>
      <c r="L3" s="11"/>
      <c r="M3" s="11"/>
    </row>
    <row r="4" spans="1:18">
      <c r="G4" s="13" t="s">
        <v>4</v>
      </c>
      <c r="H4" s="12">
        <v>34</v>
      </c>
      <c r="I4" s="11"/>
      <c r="J4" s="11"/>
      <c r="K4" s="11"/>
      <c r="L4" s="11"/>
      <c r="M4" s="11"/>
    </row>
    <row r="5" spans="1:18">
      <c r="G5" s="13" t="s">
        <v>70</v>
      </c>
      <c r="H5" s="12" t="s">
        <v>71</v>
      </c>
      <c r="I5" s="11"/>
      <c r="J5" s="11"/>
      <c r="K5" s="11"/>
      <c r="L5" s="11"/>
      <c r="M5" s="11"/>
    </row>
    <row r="6" spans="1:18">
      <c r="C6" s="529"/>
      <c r="D6" s="529"/>
      <c r="E6" s="529"/>
      <c r="F6" s="529"/>
      <c r="G6" s="529"/>
      <c r="H6" s="530"/>
      <c r="I6" s="530"/>
      <c r="J6" s="530"/>
      <c r="K6" s="530"/>
      <c r="L6" s="530"/>
      <c r="M6" s="530"/>
      <c r="N6" s="530"/>
    </row>
    <row r="7" spans="1:18" ht="54.95" customHeight="1">
      <c r="A7" s="511" t="s">
        <v>72</v>
      </c>
      <c r="B7" s="514" t="s">
        <v>73</v>
      </c>
      <c r="C7" s="557" t="s">
        <v>8</v>
      </c>
      <c r="D7" s="557"/>
      <c r="E7" s="480" t="s">
        <v>9</v>
      </c>
      <c r="F7" s="533" t="s">
        <v>10</v>
      </c>
      <c r="G7" s="534"/>
      <c r="H7" s="534"/>
      <c r="I7" s="534"/>
      <c r="J7" s="534"/>
      <c r="K7" s="534"/>
      <c r="L7" s="534"/>
      <c r="M7" s="534"/>
      <c r="N7" s="534"/>
      <c r="O7" s="478" t="s">
        <v>11</v>
      </c>
      <c r="P7" s="478"/>
      <c r="Q7" s="478"/>
      <c r="R7" s="478"/>
    </row>
    <row r="8" spans="1:18" ht="120" customHeight="1">
      <c r="A8" s="512"/>
      <c r="B8" s="515"/>
      <c r="C8" s="486" t="s">
        <v>12</v>
      </c>
      <c r="D8" s="486" t="s">
        <v>13</v>
      </c>
      <c r="E8" s="481"/>
      <c r="F8" s="517" t="s">
        <v>136</v>
      </c>
      <c r="G8" s="518"/>
      <c r="H8" s="524" t="s">
        <v>137</v>
      </c>
      <c r="I8" s="550" t="s">
        <v>138</v>
      </c>
      <c r="J8" s="552" t="s">
        <v>139</v>
      </c>
      <c r="K8" s="547" t="s">
        <v>140</v>
      </c>
      <c r="L8" s="548"/>
      <c r="M8" s="554" t="s">
        <v>171</v>
      </c>
      <c r="N8" s="556" t="s">
        <v>142</v>
      </c>
      <c r="O8" s="492" t="s">
        <v>18</v>
      </c>
      <c r="P8" s="485" t="s">
        <v>19</v>
      </c>
      <c r="Q8" s="549"/>
      <c r="R8" s="549"/>
    </row>
    <row r="9" spans="1:18" ht="45.95" customHeight="1">
      <c r="A9" s="513"/>
      <c r="B9" s="516"/>
      <c r="C9" s="487"/>
      <c r="D9" s="487"/>
      <c r="E9" s="481"/>
      <c r="F9" s="131" t="s">
        <v>20</v>
      </c>
      <c r="G9" s="109" t="s">
        <v>21</v>
      </c>
      <c r="H9" s="523"/>
      <c r="I9" s="551"/>
      <c r="J9" s="553"/>
      <c r="K9" s="132" t="s">
        <v>143</v>
      </c>
      <c r="L9" s="133" t="s">
        <v>144</v>
      </c>
      <c r="M9" s="555"/>
      <c r="N9" s="556"/>
      <c r="O9" s="492"/>
      <c r="P9" s="99" t="s">
        <v>22</v>
      </c>
      <c r="Q9" s="99" t="s">
        <v>23</v>
      </c>
      <c r="R9" s="175" t="s">
        <v>24</v>
      </c>
    </row>
    <row r="10" spans="1:18" ht="47.25">
      <c r="A10" s="500" t="s">
        <v>77</v>
      </c>
      <c r="B10" s="127" t="s">
        <v>78</v>
      </c>
      <c r="C10" s="129">
        <v>5</v>
      </c>
      <c r="D10" s="129"/>
      <c r="E10" s="130">
        <f t="shared" ref="E10:E24" si="0">C10+D10</f>
        <v>5</v>
      </c>
      <c r="F10" s="198" t="s">
        <v>26</v>
      </c>
      <c r="G10" s="209" t="s">
        <v>27</v>
      </c>
      <c r="H10" s="239" t="s">
        <v>145</v>
      </c>
      <c r="I10" s="240" t="s">
        <v>29</v>
      </c>
      <c r="J10" s="241" t="s">
        <v>80</v>
      </c>
      <c r="K10" s="201"/>
      <c r="L10" s="201"/>
      <c r="M10" s="193"/>
      <c r="N10" s="200"/>
      <c r="O10" s="122" t="s">
        <v>172</v>
      </c>
      <c r="P10" s="123"/>
      <c r="Q10" s="123" t="s">
        <v>32</v>
      </c>
      <c r="R10" s="78"/>
    </row>
    <row r="11" spans="1:18" ht="78.75">
      <c r="A11" s="501"/>
      <c r="B11" s="104" t="s">
        <v>82</v>
      </c>
      <c r="C11" s="107">
        <v>4</v>
      </c>
      <c r="D11" s="107"/>
      <c r="E11" s="56">
        <f t="shared" si="0"/>
        <v>4</v>
      </c>
      <c r="F11" s="196" t="s">
        <v>83</v>
      </c>
      <c r="G11" s="192" t="s">
        <v>84</v>
      </c>
      <c r="H11" s="242" t="s">
        <v>147</v>
      </c>
      <c r="I11" s="240" t="s">
        <v>29</v>
      </c>
      <c r="J11" s="241" t="s">
        <v>80</v>
      </c>
      <c r="K11" s="194"/>
      <c r="L11" s="194"/>
      <c r="M11" s="243"/>
      <c r="N11" s="193"/>
      <c r="O11" s="124" t="s">
        <v>173</v>
      </c>
      <c r="P11" s="123"/>
      <c r="Q11" s="123" t="s">
        <v>32</v>
      </c>
      <c r="R11" s="78"/>
    </row>
    <row r="12" spans="1:18" ht="32.25" customHeight="1">
      <c r="A12" s="502" t="s">
        <v>174</v>
      </c>
      <c r="B12" s="104" t="s">
        <v>88</v>
      </c>
      <c r="C12" s="244"/>
      <c r="D12" s="244"/>
      <c r="E12" s="245">
        <f t="shared" si="0"/>
        <v>0</v>
      </c>
      <c r="F12" s="196"/>
      <c r="G12" s="192"/>
      <c r="H12" s="193"/>
      <c r="I12" s="193"/>
      <c r="J12" s="194"/>
      <c r="K12" s="194"/>
      <c r="L12" s="194"/>
      <c r="M12" s="243"/>
      <c r="N12" s="193"/>
      <c r="O12" s="124"/>
      <c r="P12" s="125"/>
      <c r="Q12" s="78"/>
      <c r="R12" s="78"/>
    </row>
    <row r="13" spans="1:18" ht="69.95" customHeight="1">
      <c r="A13" s="503"/>
      <c r="B13" s="104" t="s">
        <v>89</v>
      </c>
      <c r="C13" s="244"/>
      <c r="D13" s="244"/>
      <c r="E13" s="245">
        <f t="shared" si="0"/>
        <v>0</v>
      </c>
      <c r="F13" s="196"/>
      <c r="G13" s="192"/>
      <c r="H13" s="193"/>
      <c r="I13" s="193"/>
      <c r="J13" s="194"/>
      <c r="K13" s="194"/>
      <c r="L13" s="194"/>
      <c r="M13" s="243"/>
      <c r="N13" s="193"/>
      <c r="O13" s="124"/>
      <c r="P13" s="125"/>
      <c r="Q13" s="78"/>
      <c r="R13" s="78"/>
    </row>
    <row r="14" spans="1:18" ht="110.25">
      <c r="A14" s="44" t="s">
        <v>149</v>
      </c>
      <c r="B14" s="104" t="s">
        <v>150</v>
      </c>
      <c r="C14" s="107">
        <v>2</v>
      </c>
      <c r="D14" s="107"/>
      <c r="E14" s="56">
        <f t="shared" si="0"/>
        <v>2</v>
      </c>
      <c r="F14" s="196" t="s">
        <v>96</v>
      </c>
      <c r="G14" s="192" t="s">
        <v>97</v>
      </c>
      <c r="H14" s="249" t="s">
        <v>151</v>
      </c>
      <c r="I14" s="247" t="s">
        <v>29</v>
      </c>
      <c r="J14" s="247" t="s">
        <v>152</v>
      </c>
      <c r="K14" s="194"/>
      <c r="L14" s="194"/>
      <c r="M14" s="193"/>
      <c r="N14" s="193"/>
      <c r="O14" s="124" t="s">
        <v>175</v>
      </c>
      <c r="P14" s="125" t="s">
        <v>32</v>
      </c>
      <c r="Q14" s="125"/>
      <c r="R14" s="78"/>
    </row>
    <row r="15" spans="1:18" ht="57.75" customHeight="1">
      <c r="A15" s="502" t="s">
        <v>90</v>
      </c>
      <c r="B15" s="104" t="s">
        <v>91</v>
      </c>
      <c r="C15" s="107">
        <v>4</v>
      </c>
      <c r="D15" s="107"/>
      <c r="E15" s="56">
        <f t="shared" si="0"/>
        <v>4</v>
      </c>
      <c r="F15" s="248" t="s">
        <v>83</v>
      </c>
      <c r="G15" s="192" t="s">
        <v>84</v>
      </c>
      <c r="H15" s="242" t="s">
        <v>154</v>
      </c>
      <c r="I15" s="247" t="s">
        <v>29</v>
      </c>
      <c r="J15" s="247" t="s">
        <v>80</v>
      </c>
      <c r="K15" s="194"/>
      <c r="L15" s="194"/>
      <c r="M15" s="193"/>
      <c r="N15" s="193"/>
      <c r="O15" s="124" t="s">
        <v>176</v>
      </c>
      <c r="P15" s="125"/>
      <c r="Q15" s="125" t="s">
        <v>32</v>
      </c>
      <c r="R15" s="78"/>
    </row>
    <row r="16" spans="1:18" ht="23.25" customHeight="1">
      <c r="A16" s="501"/>
      <c r="B16" s="128" t="s">
        <v>42</v>
      </c>
      <c r="C16" s="107"/>
      <c r="D16" s="107"/>
      <c r="E16" s="56">
        <f t="shared" si="0"/>
        <v>0</v>
      </c>
      <c r="F16" s="196"/>
      <c r="G16" s="192"/>
      <c r="H16" s="193"/>
      <c r="I16" s="247"/>
      <c r="J16" s="247"/>
      <c r="K16" s="194"/>
      <c r="L16" s="194"/>
      <c r="M16" s="193"/>
      <c r="N16" s="193"/>
      <c r="O16" s="252"/>
      <c r="P16" s="125"/>
      <c r="Q16" s="78"/>
      <c r="R16" s="78"/>
    </row>
    <row r="17" spans="1:18" ht="56.1" customHeight="1">
      <c r="A17" s="2" t="s">
        <v>94</v>
      </c>
      <c r="B17" s="104" t="s">
        <v>95</v>
      </c>
      <c r="C17" s="107">
        <v>2</v>
      </c>
      <c r="D17" s="107"/>
      <c r="E17" s="56">
        <f t="shared" si="0"/>
        <v>2</v>
      </c>
      <c r="F17" s="196" t="s">
        <v>96</v>
      </c>
      <c r="G17" s="192" t="s">
        <v>97</v>
      </c>
      <c r="H17" s="242" t="s">
        <v>156</v>
      </c>
      <c r="I17" s="247" t="s">
        <v>29</v>
      </c>
      <c r="J17" s="247" t="s">
        <v>80</v>
      </c>
      <c r="K17" s="194"/>
      <c r="L17" s="194"/>
      <c r="M17" s="193"/>
      <c r="N17" s="193"/>
      <c r="O17" s="124" t="s">
        <v>177</v>
      </c>
      <c r="P17" s="125"/>
      <c r="Q17" s="125" t="s">
        <v>32</v>
      </c>
      <c r="R17" s="78"/>
    </row>
    <row r="18" spans="1:18" ht="47.25">
      <c r="A18" s="504" t="s">
        <v>100</v>
      </c>
      <c r="B18" s="104" t="s">
        <v>55</v>
      </c>
      <c r="C18" s="107">
        <v>1</v>
      </c>
      <c r="D18" s="107"/>
      <c r="E18" s="56">
        <f t="shared" si="0"/>
        <v>1</v>
      </c>
      <c r="F18" s="196" t="s">
        <v>101</v>
      </c>
      <c r="G18" s="192" t="s">
        <v>102</v>
      </c>
      <c r="H18" s="249" t="s">
        <v>158</v>
      </c>
      <c r="I18" s="247" t="s">
        <v>29</v>
      </c>
      <c r="J18" s="247" t="s">
        <v>80</v>
      </c>
      <c r="K18" s="194"/>
      <c r="L18" s="194"/>
      <c r="M18" s="193"/>
      <c r="N18" s="193"/>
      <c r="O18" s="124" t="s">
        <v>178</v>
      </c>
      <c r="P18" s="125"/>
      <c r="Q18" s="125" t="s">
        <v>32</v>
      </c>
      <c r="R18" s="78"/>
    </row>
    <row r="19" spans="1:18" ht="63">
      <c r="A19" s="504"/>
      <c r="B19" s="104" t="s">
        <v>105</v>
      </c>
      <c r="C19" s="107">
        <v>1</v>
      </c>
      <c r="D19" s="107"/>
      <c r="E19" s="56">
        <f t="shared" si="0"/>
        <v>1</v>
      </c>
      <c r="F19" s="196" t="s">
        <v>101</v>
      </c>
      <c r="G19" s="192" t="s">
        <v>102</v>
      </c>
      <c r="H19" s="242" t="s">
        <v>160</v>
      </c>
      <c r="I19" s="247" t="s">
        <v>29</v>
      </c>
      <c r="J19" s="247" t="s">
        <v>80</v>
      </c>
      <c r="K19" s="194"/>
      <c r="L19" s="194"/>
      <c r="M19" s="193"/>
      <c r="N19" s="193"/>
      <c r="O19" s="124" t="s">
        <v>179</v>
      </c>
      <c r="P19" s="125"/>
      <c r="Q19" s="125" t="s">
        <v>32</v>
      </c>
      <c r="R19" s="78"/>
    </row>
    <row r="20" spans="1:18" ht="61.5" customHeight="1">
      <c r="A20" s="2" t="s">
        <v>57</v>
      </c>
      <c r="B20" s="104" t="s">
        <v>108</v>
      </c>
      <c r="C20" s="107">
        <v>1</v>
      </c>
      <c r="D20" s="107"/>
      <c r="E20" s="56">
        <f t="shared" si="0"/>
        <v>1</v>
      </c>
      <c r="F20" s="196" t="s">
        <v>101</v>
      </c>
      <c r="G20" s="192" t="s">
        <v>102</v>
      </c>
      <c r="H20" s="62" t="s">
        <v>618</v>
      </c>
      <c r="I20" s="247" t="s">
        <v>29</v>
      </c>
      <c r="J20" s="247" t="s">
        <v>80</v>
      </c>
      <c r="K20" s="194"/>
      <c r="L20" s="194"/>
      <c r="M20" s="193"/>
      <c r="N20" s="193"/>
      <c r="O20" s="124" t="s">
        <v>180</v>
      </c>
      <c r="P20" s="125"/>
      <c r="Q20" s="125" t="s">
        <v>32</v>
      </c>
      <c r="R20" s="78"/>
    </row>
    <row r="21" spans="1:18" ht="78" customHeight="1">
      <c r="A21" s="2" t="s">
        <v>110</v>
      </c>
      <c r="B21" s="104" t="s">
        <v>110</v>
      </c>
      <c r="C21" s="107">
        <v>2</v>
      </c>
      <c r="D21" s="107">
        <v>1</v>
      </c>
      <c r="E21" s="56">
        <f t="shared" si="0"/>
        <v>3</v>
      </c>
      <c r="F21" s="196" t="s">
        <v>34</v>
      </c>
      <c r="G21" s="192" t="s">
        <v>35</v>
      </c>
      <c r="H21" s="430" t="s">
        <v>111</v>
      </c>
      <c r="I21" s="247" t="s">
        <v>29</v>
      </c>
      <c r="J21" s="247" t="s">
        <v>80</v>
      </c>
      <c r="K21" s="194"/>
      <c r="L21" s="194"/>
      <c r="M21" s="193"/>
      <c r="N21" s="193"/>
      <c r="O21" s="443" t="s">
        <v>163</v>
      </c>
      <c r="P21" s="125"/>
      <c r="Q21" s="125" t="s">
        <v>32</v>
      </c>
      <c r="R21" s="78"/>
    </row>
    <row r="22" spans="1:18" ht="18.75">
      <c r="A22" s="20"/>
      <c r="B22" s="128"/>
      <c r="C22" s="107"/>
      <c r="D22" s="107"/>
      <c r="E22" s="56">
        <f t="shared" si="0"/>
        <v>0</v>
      </c>
      <c r="F22" s="196"/>
      <c r="G22" s="192"/>
      <c r="H22" s="193"/>
      <c r="I22" s="193"/>
      <c r="J22" s="194"/>
      <c r="K22" s="194"/>
      <c r="L22" s="194"/>
      <c r="M22" s="193"/>
      <c r="N22" s="193"/>
      <c r="O22" s="124"/>
      <c r="P22" s="125"/>
      <c r="Q22" s="78"/>
      <c r="R22" s="78"/>
    </row>
    <row r="23" spans="1:18" ht="18.75">
      <c r="A23" s="20"/>
      <c r="B23" s="128"/>
      <c r="C23" s="107"/>
      <c r="D23" s="107"/>
      <c r="E23" s="56">
        <f t="shared" si="0"/>
        <v>0</v>
      </c>
      <c r="F23" s="196"/>
      <c r="G23" s="192"/>
      <c r="H23" s="193"/>
      <c r="I23" s="193"/>
      <c r="J23" s="194"/>
      <c r="K23" s="194"/>
      <c r="L23" s="194"/>
      <c r="M23" s="193"/>
      <c r="N23" s="193"/>
      <c r="O23" s="124"/>
      <c r="P23" s="125"/>
      <c r="Q23" s="78"/>
      <c r="R23" s="78"/>
    </row>
    <row r="24" spans="1:18" ht="18.75">
      <c r="A24" s="20"/>
      <c r="B24" s="128"/>
      <c r="C24" s="107"/>
      <c r="D24" s="107"/>
      <c r="E24" s="56">
        <f t="shared" si="0"/>
        <v>0</v>
      </c>
      <c r="F24" s="196"/>
      <c r="G24" s="192"/>
      <c r="H24" s="193"/>
      <c r="I24" s="193"/>
      <c r="J24" s="194"/>
      <c r="K24" s="194"/>
      <c r="L24" s="194"/>
      <c r="M24" s="193"/>
      <c r="N24" s="193"/>
      <c r="O24" s="124"/>
      <c r="P24" s="125"/>
      <c r="Q24" s="78"/>
      <c r="R24" s="78"/>
    </row>
    <row r="25" spans="1:18" ht="36" customHeight="1">
      <c r="A25" s="545" t="s">
        <v>62</v>
      </c>
      <c r="B25" s="546"/>
      <c r="C25" s="55"/>
      <c r="D25" s="55"/>
      <c r="E25" s="56"/>
      <c r="F25" s="51"/>
      <c r="G25" s="52"/>
      <c r="H25" s="54"/>
      <c r="I25" s="54"/>
      <c r="J25" s="66"/>
      <c r="K25" s="66"/>
      <c r="L25" s="66"/>
      <c r="M25" s="54"/>
      <c r="N25" s="54"/>
      <c r="O25" s="67"/>
      <c r="P25" s="68"/>
      <c r="Q25" s="78"/>
      <c r="R25" s="78"/>
    </row>
    <row r="26" spans="1:18" ht="18.75">
      <c r="A26" s="540"/>
      <c r="B26" s="541"/>
      <c r="C26" s="55"/>
      <c r="D26" s="107"/>
      <c r="E26" s="56">
        <f t="shared" ref="E26:E33" si="1">D26</f>
        <v>0</v>
      </c>
      <c r="F26" s="196"/>
      <c r="G26" s="192"/>
      <c r="H26" s="193"/>
      <c r="I26" s="193"/>
      <c r="J26" s="194"/>
      <c r="K26" s="66"/>
      <c r="L26" s="66"/>
      <c r="M26" s="54"/>
      <c r="N26" s="54"/>
      <c r="O26" s="124"/>
      <c r="P26" s="68"/>
      <c r="Q26" s="78"/>
      <c r="R26" s="78"/>
    </row>
    <row r="27" spans="1:18" ht="18.75">
      <c r="A27" s="540"/>
      <c r="B27" s="541"/>
      <c r="C27" s="55"/>
      <c r="D27" s="107"/>
      <c r="E27" s="56">
        <f t="shared" si="1"/>
        <v>0</v>
      </c>
      <c r="F27" s="196"/>
      <c r="G27" s="192"/>
      <c r="H27" s="193"/>
      <c r="I27" s="193"/>
      <c r="J27" s="194"/>
      <c r="K27" s="66"/>
      <c r="L27" s="66"/>
      <c r="M27" s="54"/>
      <c r="N27" s="54"/>
      <c r="O27" s="124"/>
      <c r="P27" s="68"/>
      <c r="Q27" s="78"/>
      <c r="R27" s="78"/>
    </row>
    <row r="28" spans="1:18" ht="18.75">
      <c r="A28" s="540"/>
      <c r="B28" s="541"/>
      <c r="C28" s="55"/>
      <c r="D28" s="107"/>
      <c r="E28" s="56">
        <f t="shared" si="1"/>
        <v>0</v>
      </c>
      <c r="F28" s="196"/>
      <c r="G28" s="192"/>
      <c r="H28" s="193"/>
      <c r="I28" s="193"/>
      <c r="J28" s="194"/>
      <c r="K28" s="66"/>
      <c r="L28" s="66"/>
      <c r="M28" s="54"/>
      <c r="N28" s="54"/>
      <c r="O28" s="124"/>
      <c r="P28" s="68"/>
      <c r="Q28" s="78"/>
      <c r="R28" s="78"/>
    </row>
    <row r="29" spans="1:18" ht="18.75">
      <c r="A29" s="541"/>
      <c r="B29" s="544"/>
      <c r="C29" s="55"/>
      <c r="D29" s="107"/>
      <c r="E29" s="56">
        <f t="shared" si="1"/>
        <v>0</v>
      </c>
      <c r="F29" s="196"/>
      <c r="G29" s="192"/>
      <c r="H29" s="193"/>
      <c r="I29" s="193"/>
      <c r="J29" s="194"/>
      <c r="K29" s="66"/>
      <c r="L29" s="66"/>
      <c r="M29" s="54"/>
      <c r="N29" s="54"/>
      <c r="O29" s="124"/>
      <c r="P29" s="68"/>
      <c r="Q29" s="78"/>
      <c r="R29" s="78"/>
    </row>
    <row r="30" spans="1:18" ht="18.75">
      <c r="A30" s="541"/>
      <c r="B30" s="544"/>
      <c r="C30" s="55"/>
      <c r="D30" s="107"/>
      <c r="E30" s="56">
        <f t="shared" si="1"/>
        <v>0</v>
      </c>
      <c r="F30" s="196"/>
      <c r="G30" s="192"/>
      <c r="H30" s="193"/>
      <c r="I30" s="193"/>
      <c r="J30" s="194"/>
      <c r="K30" s="66"/>
      <c r="L30" s="66"/>
      <c r="M30" s="54"/>
      <c r="N30" s="54"/>
      <c r="O30" s="124"/>
      <c r="P30" s="68"/>
      <c r="Q30" s="78"/>
      <c r="R30" s="78"/>
    </row>
    <row r="31" spans="1:18" ht="18.75">
      <c r="A31" s="540"/>
      <c r="B31" s="541"/>
      <c r="C31" s="55"/>
      <c r="D31" s="107"/>
      <c r="E31" s="56">
        <f t="shared" si="1"/>
        <v>0</v>
      </c>
      <c r="F31" s="196"/>
      <c r="G31" s="192"/>
      <c r="H31" s="193"/>
      <c r="I31" s="193"/>
      <c r="J31" s="194"/>
      <c r="K31" s="66"/>
      <c r="L31" s="66"/>
      <c r="M31" s="54"/>
      <c r="N31" s="54"/>
      <c r="O31" s="124"/>
      <c r="P31" s="68"/>
      <c r="Q31" s="78"/>
      <c r="R31" s="78"/>
    </row>
    <row r="32" spans="1:18" ht="18.75">
      <c r="A32" s="540"/>
      <c r="B32" s="541"/>
      <c r="C32" s="55"/>
      <c r="D32" s="107"/>
      <c r="E32" s="56">
        <f t="shared" si="1"/>
        <v>0</v>
      </c>
      <c r="F32" s="196"/>
      <c r="G32" s="192"/>
      <c r="H32" s="193"/>
      <c r="I32" s="193"/>
      <c r="J32" s="194"/>
      <c r="K32" s="66"/>
      <c r="L32" s="66"/>
      <c r="M32" s="54"/>
      <c r="N32" s="54"/>
      <c r="O32" s="124"/>
      <c r="P32" s="68"/>
      <c r="Q32" s="78"/>
      <c r="R32" s="78"/>
    </row>
    <row r="33" spans="1:18" ht="18.75">
      <c r="A33" s="542"/>
      <c r="B33" s="543"/>
      <c r="C33" s="55"/>
      <c r="D33" s="107"/>
      <c r="E33" s="56">
        <f t="shared" si="1"/>
        <v>0</v>
      </c>
      <c r="F33" s="250"/>
      <c r="G33" s="251"/>
      <c r="H33" s="193"/>
      <c r="I33" s="193"/>
      <c r="J33" s="194"/>
      <c r="K33" s="66"/>
      <c r="L33" s="66"/>
      <c r="M33" s="54"/>
      <c r="N33" s="54"/>
      <c r="O33" s="124"/>
      <c r="P33" s="68"/>
      <c r="Q33" s="78"/>
      <c r="R33" s="78"/>
    </row>
    <row r="34" spans="1:18" ht="39.75" customHeight="1">
      <c r="A34" s="505" t="s">
        <v>64</v>
      </c>
      <c r="B34" s="506"/>
      <c r="C34" s="37">
        <f>SUM(C10:C33)</f>
        <v>22</v>
      </c>
      <c r="D34" s="37">
        <f>SUM(D10:D33)</f>
        <v>1</v>
      </c>
      <c r="E34" s="38">
        <f>C34+D34</f>
        <v>23</v>
      </c>
      <c r="F34" s="21" t="s">
        <v>113</v>
      </c>
      <c r="G34" s="22" t="s">
        <v>114</v>
      </c>
      <c r="P34" s="59"/>
    </row>
    <row r="35" spans="1:18" ht="21">
      <c r="A35" s="7" t="s">
        <v>115</v>
      </c>
      <c r="B35" s="7"/>
      <c r="C35" s="19">
        <v>22</v>
      </c>
      <c r="D35" s="19">
        <v>1</v>
      </c>
      <c r="E35" s="19">
        <v>23</v>
      </c>
      <c r="F35" s="18">
        <v>8</v>
      </c>
      <c r="G35" s="18">
        <v>31</v>
      </c>
    </row>
    <row r="36" spans="1:18" ht="21">
      <c r="A36" s="7" t="s">
        <v>164</v>
      </c>
      <c r="B36" s="7"/>
      <c r="C36" s="19">
        <v>22</v>
      </c>
      <c r="D36" s="19">
        <v>4</v>
      </c>
      <c r="E36" s="19">
        <v>26</v>
      </c>
      <c r="F36" s="18">
        <v>5</v>
      </c>
      <c r="G36" s="18">
        <v>31</v>
      </c>
    </row>
    <row r="39" spans="1:18" ht="48.75" customHeight="1">
      <c r="A39" s="25" t="s">
        <v>116</v>
      </c>
      <c r="B39" s="26" t="s">
        <v>117</v>
      </c>
      <c r="C39" s="27" t="s">
        <v>118</v>
      </c>
      <c r="D39" s="507" t="s">
        <v>119</v>
      </c>
      <c r="E39" s="508"/>
      <c r="F39" s="508"/>
      <c r="G39" s="509"/>
      <c r="H39" s="498" t="s">
        <v>120</v>
      </c>
      <c r="I39" s="499"/>
      <c r="J39" s="499"/>
      <c r="K39" s="499"/>
    </row>
    <row r="40" spans="1:18" s="11" customFormat="1" ht="63">
      <c r="A40" s="43" t="s">
        <v>124</v>
      </c>
      <c r="B40" s="446" t="s">
        <v>125</v>
      </c>
      <c r="C40" s="29">
        <v>1</v>
      </c>
      <c r="D40" s="535" t="s">
        <v>126</v>
      </c>
      <c r="E40" s="536"/>
      <c r="F40" s="536"/>
      <c r="G40" s="537"/>
      <c r="H40" s="538" t="s">
        <v>165</v>
      </c>
      <c r="I40" s="539"/>
      <c r="J40" s="539"/>
      <c r="K40" s="539"/>
    </row>
    <row r="41" spans="1:18" s="11" customFormat="1" ht="168" customHeight="1">
      <c r="A41" s="43" t="s">
        <v>127</v>
      </c>
      <c r="B41" s="34" t="s">
        <v>673</v>
      </c>
      <c r="C41" s="29">
        <v>1</v>
      </c>
      <c r="D41" s="535" t="s">
        <v>128</v>
      </c>
      <c r="E41" s="536"/>
      <c r="F41" s="536"/>
      <c r="G41" s="537"/>
      <c r="H41" s="538" t="s">
        <v>165</v>
      </c>
      <c r="I41" s="539"/>
      <c r="J41" s="539"/>
      <c r="K41" s="539"/>
    </row>
    <row r="42" spans="1:18" s="11" customFormat="1" ht="75.75" customHeight="1">
      <c r="A42" s="43" t="s">
        <v>129</v>
      </c>
      <c r="B42" s="34" t="s">
        <v>130</v>
      </c>
      <c r="C42" s="29">
        <v>1</v>
      </c>
      <c r="D42" s="535" t="s">
        <v>131</v>
      </c>
      <c r="E42" s="536"/>
      <c r="F42" s="536"/>
      <c r="G42" s="537"/>
      <c r="H42" s="538" t="s">
        <v>165</v>
      </c>
      <c r="I42" s="539"/>
      <c r="J42" s="539"/>
      <c r="K42" s="539"/>
    </row>
    <row r="43" spans="1:18" s="11" customFormat="1" ht="120">
      <c r="A43" s="43" t="s">
        <v>121</v>
      </c>
      <c r="B43" s="34" t="s">
        <v>624</v>
      </c>
      <c r="C43" s="29">
        <v>1</v>
      </c>
      <c r="D43" s="535" t="s">
        <v>126</v>
      </c>
      <c r="E43" s="536"/>
      <c r="F43" s="536"/>
      <c r="G43" s="537"/>
      <c r="H43" s="538" t="s">
        <v>165</v>
      </c>
      <c r="I43" s="539"/>
      <c r="J43" s="539"/>
      <c r="K43" s="539"/>
    </row>
    <row r="44" spans="1:18" s="11" customFormat="1" ht="120">
      <c r="A44" s="43" t="s">
        <v>132</v>
      </c>
      <c r="B44" s="34" t="s">
        <v>632</v>
      </c>
      <c r="C44" s="29">
        <v>1</v>
      </c>
      <c r="D44" s="535" t="s">
        <v>128</v>
      </c>
      <c r="E44" s="536"/>
      <c r="F44" s="536"/>
      <c r="G44" s="537"/>
      <c r="H44" s="538" t="s">
        <v>166</v>
      </c>
      <c r="I44" s="539"/>
      <c r="J44" s="539"/>
      <c r="K44" s="539"/>
    </row>
    <row r="45" spans="1:18" s="11" customFormat="1" ht="150">
      <c r="A45" s="43" t="s">
        <v>133</v>
      </c>
      <c r="B45" s="393" t="s">
        <v>134</v>
      </c>
      <c r="C45" s="29">
        <v>1</v>
      </c>
      <c r="D45" s="535" t="s">
        <v>128</v>
      </c>
      <c r="E45" s="536"/>
      <c r="F45" s="536"/>
      <c r="G45" s="537"/>
      <c r="H45" s="538" t="s">
        <v>166</v>
      </c>
      <c r="I45" s="539"/>
      <c r="J45" s="539"/>
      <c r="K45" s="539"/>
    </row>
    <row r="46" spans="1:18" s="11" customFormat="1" ht="120">
      <c r="A46" s="43" t="s">
        <v>133</v>
      </c>
      <c r="B46" s="34" t="s">
        <v>666</v>
      </c>
      <c r="C46" s="29">
        <v>1</v>
      </c>
      <c r="D46" s="535" t="s">
        <v>128</v>
      </c>
      <c r="E46" s="536"/>
      <c r="F46" s="536"/>
      <c r="G46" s="537"/>
      <c r="H46" s="538" t="s">
        <v>165</v>
      </c>
      <c r="I46" s="539"/>
      <c r="J46" s="539"/>
      <c r="K46" s="539"/>
    </row>
    <row r="47" spans="1:18" s="11" customFormat="1" ht="120">
      <c r="A47" s="43" t="s">
        <v>121</v>
      </c>
      <c r="B47" s="34" t="s">
        <v>181</v>
      </c>
      <c r="C47" s="29">
        <v>1</v>
      </c>
      <c r="D47" s="535" t="s">
        <v>126</v>
      </c>
      <c r="E47" s="536"/>
      <c r="F47" s="536"/>
      <c r="G47" s="537"/>
      <c r="H47" s="538" t="s">
        <v>165</v>
      </c>
      <c r="I47" s="539"/>
      <c r="J47" s="539"/>
      <c r="K47" s="539"/>
    </row>
    <row r="48" spans="1:18" s="11" customFormat="1" ht="120">
      <c r="A48" s="43" t="s">
        <v>132</v>
      </c>
      <c r="B48" s="34" t="s">
        <v>631</v>
      </c>
      <c r="C48" s="29">
        <v>1</v>
      </c>
      <c r="D48" s="535" t="s">
        <v>128</v>
      </c>
      <c r="E48" s="536"/>
      <c r="F48" s="536"/>
      <c r="G48" s="537"/>
      <c r="H48" s="538" t="s">
        <v>165</v>
      </c>
      <c r="I48" s="539"/>
      <c r="J48" s="539"/>
      <c r="K48" s="539"/>
    </row>
    <row r="49" spans="1:11" s="11" customFormat="1" ht="126">
      <c r="A49" s="43" t="s">
        <v>121</v>
      </c>
      <c r="B49" s="43" t="s">
        <v>668</v>
      </c>
      <c r="C49" s="29">
        <v>1</v>
      </c>
      <c r="D49" s="535" t="s">
        <v>123</v>
      </c>
      <c r="E49" s="536"/>
      <c r="F49" s="536"/>
      <c r="G49" s="537"/>
      <c r="H49" s="538" t="s">
        <v>167</v>
      </c>
      <c r="I49" s="539"/>
      <c r="J49" s="539"/>
      <c r="K49" s="539"/>
    </row>
    <row r="50" spans="1:11" s="11" customFormat="1" ht="32.25" customHeight="1">
      <c r="A50" s="43" t="s">
        <v>129</v>
      </c>
      <c r="B50" s="43" t="s">
        <v>168</v>
      </c>
      <c r="C50" s="29">
        <v>1</v>
      </c>
      <c r="D50" s="535" t="s">
        <v>126</v>
      </c>
      <c r="E50" s="536"/>
      <c r="F50" s="536"/>
      <c r="G50" s="537"/>
      <c r="H50" s="538" t="s">
        <v>165</v>
      </c>
      <c r="I50" s="539"/>
      <c r="J50" s="539"/>
      <c r="K50" s="539"/>
    </row>
    <row r="51" spans="1:11" s="11" customFormat="1" ht="32.25" customHeight="1">
      <c r="A51" s="43" t="s">
        <v>169</v>
      </c>
      <c r="B51" s="444" t="s">
        <v>633</v>
      </c>
      <c r="C51" s="29">
        <v>1</v>
      </c>
      <c r="D51" s="535" t="s">
        <v>126</v>
      </c>
      <c r="E51" s="536"/>
      <c r="F51" s="536"/>
      <c r="G51" s="537"/>
      <c r="H51" s="538" t="s">
        <v>165</v>
      </c>
      <c r="I51" s="539"/>
      <c r="J51" s="539"/>
      <c r="K51" s="539"/>
    </row>
    <row r="52" spans="1:11" s="11" customFormat="1" ht="141.75">
      <c r="A52" s="43" t="s">
        <v>133</v>
      </c>
      <c r="B52" s="43" t="s">
        <v>670</v>
      </c>
      <c r="C52" s="29">
        <v>1</v>
      </c>
      <c r="D52" s="535" t="s">
        <v>131</v>
      </c>
      <c r="E52" s="536"/>
      <c r="F52" s="536"/>
      <c r="G52" s="537"/>
      <c r="H52" s="538" t="s">
        <v>165</v>
      </c>
      <c r="I52" s="539"/>
      <c r="J52" s="539"/>
      <c r="K52" s="539"/>
    </row>
    <row r="53" spans="1:11" s="11" customFormat="1" ht="75">
      <c r="A53" s="43" t="s">
        <v>132</v>
      </c>
      <c r="B53" s="34" t="s">
        <v>669</v>
      </c>
      <c r="C53" s="29">
        <v>1</v>
      </c>
      <c r="D53" s="535" t="s">
        <v>128</v>
      </c>
      <c r="E53" s="536"/>
      <c r="F53" s="536"/>
      <c r="G53" s="537"/>
      <c r="H53" s="538" t="s">
        <v>165</v>
      </c>
      <c r="I53" s="539"/>
      <c r="J53" s="539"/>
      <c r="K53" s="539"/>
    </row>
    <row r="54" spans="1:11" s="11" customFormat="1" ht="15.75">
      <c r="A54" s="28"/>
      <c r="B54" s="34"/>
      <c r="C54" s="29"/>
      <c r="D54" s="535"/>
      <c r="E54" s="536"/>
      <c r="F54" s="536"/>
      <c r="G54" s="537"/>
      <c r="H54" s="538"/>
      <c r="I54" s="539"/>
      <c r="J54" s="539"/>
      <c r="K54" s="539"/>
    </row>
    <row r="55" spans="1:11" s="11" customFormat="1" ht="15.75">
      <c r="A55" s="28"/>
      <c r="B55" s="34"/>
      <c r="C55" s="29"/>
      <c r="D55" s="535"/>
      <c r="E55" s="536"/>
      <c r="F55" s="536"/>
      <c r="G55" s="537"/>
      <c r="H55" s="538"/>
      <c r="I55" s="539"/>
      <c r="J55" s="539"/>
      <c r="K55" s="539"/>
    </row>
    <row r="56" spans="1:11" s="11" customFormat="1" ht="15.75">
      <c r="A56" s="28"/>
      <c r="B56" s="34"/>
      <c r="C56" s="29"/>
      <c r="D56" s="535"/>
      <c r="E56" s="536"/>
      <c r="F56" s="536"/>
      <c r="G56" s="537"/>
      <c r="H56" s="538"/>
      <c r="I56" s="539"/>
      <c r="J56" s="539"/>
      <c r="K56" s="539"/>
    </row>
    <row r="57" spans="1:11" ht="18.75">
      <c r="B57" s="23" t="s">
        <v>64</v>
      </c>
      <c r="C57" s="24">
        <f>SUM(C40:C56)</f>
        <v>14</v>
      </c>
    </row>
  </sheetData>
  <mergeCells count="70">
    <mergeCell ref="C2:N2"/>
    <mergeCell ref="C6:G6"/>
    <mergeCell ref="H6:N6"/>
    <mergeCell ref="C7:D7"/>
    <mergeCell ref="F7:N7"/>
    <mergeCell ref="O7:R7"/>
    <mergeCell ref="A7:A9"/>
    <mergeCell ref="B7:B9"/>
    <mergeCell ref="E7:E9"/>
    <mergeCell ref="F8:G8"/>
    <mergeCell ref="K8:L8"/>
    <mergeCell ref="P8:R8"/>
    <mergeCell ref="C8:C9"/>
    <mergeCell ref="D8:D9"/>
    <mergeCell ref="H8:H9"/>
    <mergeCell ref="I8:I9"/>
    <mergeCell ref="J8:J9"/>
    <mergeCell ref="M8:M9"/>
    <mergeCell ref="N8:N9"/>
    <mergeCell ref="O8:O9"/>
    <mergeCell ref="A10:A11"/>
    <mergeCell ref="A12:A13"/>
    <mergeCell ref="A15:A16"/>
    <mergeCell ref="A18:A19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D39:G39"/>
    <mergeCell ref="H39:K39"/>
    <mergeCell ref="D40:G40"/>
    <mergeCell ref="H40:K40"/>
    <mergeCell ref="D41:G41"/>
    <mergeCell ref="H41:K41"/>
    <mergeCell ref="D42:G42"/>
    <mergeCell ref="H42:K42"/>
    <mergeCell ref="D43:G43"/>
    <mergeCell ref="H43:K43"/>
    <mergeCell ref="D44:G44"/>
    <mergeCell ref="H44:K44"/>
    <mergeCell ref="D45:G45"/>
    <mergeCell ref="H45:K45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K54"/>
    <mergeCell ref="D55:G55"/>
    <mergeCell ref="H55:K55"/>
    <mergeCell ref="D56:G56"/>
    <mergeCell ref="H56:K56"/>
  </mergeCells>
  <hyperlinks>
    <hyperlink ref="H21" r:id="rId1"/>
    <hyperlink ref="H20" r:id="rId2"/>
  </hyperlinks>
  <pageMargins left="0.19652800000000001" right="0.19652800000000001" top="0.315278" bottom="0.315278" header="0.315278" footer="0.315278"/>
  <pageSetup paperSize="9" scale="40" fitToWidth="0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opLeftCell="A42" zoomScale="60" workbookViewId="0">
      <selection activeCell="M44" sqref="M44"/>
    </sheetView>
  </sheetViews>
  <sheetFormatPr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1" max="11" width="9.85546875" customWidth="1"/>
    <col min="13" max="13" width="22.42578125" customWidth="1"/>
    <col min="14" max="14" width="20.42578125" customWidth="1"/>
    <col min="15" max="15" width="34.140625" customWidth="1"/>
    <col min="16" max="16" width="15.28515625" customWidth="1"/>
    <col min="17" max="17" width="19.42578125" customWidth="1"/>
    <col min="18" max="18" width="16.85546875" customWidth="1"/>
  </cols>
  <sheetData>
    <row r="1" spans="1:18" ht="9" customHeight="1">
      <c r="C1" s="1"/>
    </row>
    <row r="2" spans="1:18" ht="20.25">
      <c r="A2" s="8"/>
      <c r="C2" s="528" t="s">
        <v>182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</row>
    <row r="3" spans="1:18" ht="20.25">
      <c r="A3" s="8"/>
      <c r="G3" s="13" t="s">
        <v>3</v>
      </c>
      <c r="H3" s="12"/>
      <c r="I3" s="11"/>
      <c r="J3" s="11"/>
      <c r="K3" s="11"/>
      <c r="L3" s="11"/>
      <c r="M3" s="11"/>
    </row>
    <row r="4" spans="1:18">
      <c r="G4" s="13" t="s">
        <v>4</v>
      </c>
      <c r="H4" s="12">
        <v>34</v>
      </c>
      <c r="I4" s="11"/>
      <c r="J4" s="11"/>
      <c r="K4" s="11"/>
      <c r="L4" s="11"/>
      <c r="M4" s="11"/>
    </row>
    <row r="5" spans="1:18">
      <c r="G5" s="13" t="s">
        <v>70</v>
      </c>
      <c r="H5" s="12" t="s">
        <v>183</v>
      </c>
      <c r="I5" s="11"/>
      <c r="J5" s="11"/>
      <c r="K5" s="11"/>
      <c r="L5" s="11"/>
      <c r="M5" s="11"/>
    </row>
    <row r="6" spans="1:18">
      <c r="C6" s="529"/>
      <c r="D6" s="529"/>
      <c r="E6" s="529"/>
      <c r="F6" s="529"/>
      <c r="G6" s="529"/>
      <c r="H6" s="530"/>
      <c r="I6" s="564"/>
      <c r="J6" s="564"/>
      <c r="K6" s="564"/>
      <c r="L6" s="564"/>
      <c r="M6" s="564"/>
      <c r="N6" s="564"/>
    </row>
    <row r="7" spans="1:18" ht="51.95" customHeight="1">
      <c r="A7" s="563" t="s">
        <v>72</v>
      </c>
      <c r="B7" s="514" t="s">
        <v>73</v>
      </c>
      <c r="C7" s="557" t="s">
        <v>8</v>
      </c>
      <c r="D7" s="557"/>
      <c r="E7" s="480" t="s">
        <v>9</v>
      </c>
      <c r="F7" s="533" t="s">
        <v>10</v>
      </c>
      <c r="G7" s="534"/>
      <c r="H7" s="534"/>
      <c r="I7" s="534"/>
      <c r="J7" s="534"/>
      <c r="K7" s="534"/>
      <c r="L7" s="534"/>
      <c r="M7" s="534"/>
      <c r="N7" s="534"/>
      <c r="O7" s="478" t="s">
        <v>11</v>
      </c>
      <c r="P7" s="478"/>
      <c r="Q7" s="478"/>
      <c r="R7" s="478"/>
    </row>
    <row r="8" spans="1:18" ht="110.1" customHeight="1">
      <c r="A8" s="563"/>
      <c r="B8" s="515"/>
      <c r="C8" s="486" t="s">
        <v>12</v>
      </c>
      <c r="D8" s="486" t="s">
        <v>13</v>
      </c>
      <c r="E8" s="481"/>
      <c r="F8" s="517" t="s">
        <v>136</v>
      </c>
      <c r="G8" s="518"/>
      <c r="H8" s="524" t="s">
        <v>137</v>
      </c>
      <c r="I8" s="550" t="s">
        <v>138</v>
      </c>
      <c r="J8" s="552" t="s">
        <v>139</v>
      </c>
      <c r="K8" s="547" t="s">
        <v>140</v>
      </c>
      <c r="L8" s="548"/>
      <c r="M8" s="554" t="s">
        <v>171</v>
      </c>
      <c r="N8" s="556" t="s">
        <v>142</v>
      </c>
      <c r="O8" s="492" t="s">
        <v>18</v>
      </c>
      <c r="P8" s="485" t="s">
        <v>19</v>
      </c>
      <c r="Q8" s="549"/>
      <c r="R8" s="549"/>
    </row>
    <row r="9" spans="1:18" ht="39.950000000000003" customHeight="1">
      <c r="A9" s="563"/>
      <c r="B9" s="516"/>
      <c r="C9" s="487"/>
      <c r="D9" s="487"/>
      <c r="E9" s="481"/>
      <c r="F9" s="131" t="s">
        <v>20</v>
      </c>
      <c r="G9" s="109" t="s">
        <v>21</v>
      </c>
      <c r="H9" s="523"/>
      <c r="I9" s="551"/>
      <c r="J9" s="553"/>
      <c r="K9" s="132" t="s">
        <v>143</v>
      </c>
      <c r="L9" s="133" t="s">
        <v>144</v>
      </c>
      <c r="M9" s="555"/>
      <c r="N9" s="556"/>
      <c r="O9" s="492"/>
      <c r="P9" s="99" t="s">
        <v>22</v>
      </c>
      <c r="Q9" s="99" t="s">
        <v>23</v>
      </c>
      <c r="R9" s="175" t="s">
        <v>24</v>
      </c>
    </row>
    <row r="10" spans="1:18" ht="72.75" customHeight="1">
      <c r="A10" s="500" t="s">
        <v>77</v>
      </c>
      <c r="B10" s="106" t="s">
        <v>78</v>
      </c>
      <c r="C10" s="129">
        <v>5</v>
      </c>
      <c r="D10" s="129"/>
      <c r="E10" s="130">
        <f>C10+D10</f>
        <v>5</v>
      </c>
      <c r="F10" s="198" t="s">
        <v>26</v>
      </c>
      <c r="G10" s="209" t="s">
        <v>27</v>
      </c>
      <c r="H10" s="239" t="s">
        <v>145</v>
      </c>
      <c r="I10" s="240" t="s">
        <v>29</v>
      </c>
      <c r="J10" s="241" t="s">
        <v>80</v>
      </c>
      <c r="K10" s="253"/>
      <c r="L10" s="194"/>
      <c r="M10" s="200"/>
      <c r="N10" s="254"/>
      <c r="O10" s="122" t="s">
        <v>184</v>
      </c>
      <c r="P10" s="123"/>
      <c r="Q10" s="123" t="s">
        <v>32</v>
      </c>
      <c r="R10" s="78"/>
    </row>
    <row r="11" spans="1:18" ht="78.75">
      <c r="A11" s="501"/>
      <c r="B11" s="104" t="s">
        <v>82</v>
      </c>
      <c r="C11" s="107">
        <v>4</v>
      </c>
      <c r="D11" s="107"/>
      <c r="E11" s="56">
        <f>C11+D11</f>
        <v>4</v>
      </c>
      <c r="F11" s="196" t="s">
        <v>83</v>
      </c>
      <c r="G11" s="192" t="s">
        <v>84</v>
      </c>
      <c r="H11" s="242" t="s">
        <v>147</v>
      </c>
      <c r="I11" s="240" t="s">
        <v>29</v>
      </c>
      <c r="J11" s="241" t="s">
        <v>80</v>
      </c>
      <c r="K11" s="194"/>
      <c r="L11" s="194"/>
      <c r="M11" s="243"/>
      <c r="N11" s="193"/>
      <c r="O11" s="124" t="s">
        <v>185</v>
      </c>
      <c r="P11" s="123"/>
      <c r="Q11" s="123" t="s">
        <v>32</v>
      </c>
      <c r="R11" s="78"/>
    </row>
    <row r="12" spans="1:18" ht="37.5">
      <c r="A12" s="502" t="s">
        <v>87</v>
      </c>
      <c r="B12" s="104" t="s">
        <v>88</v>
      </c>
      <c r="C12" s="244"/>
      <c r="D12" s="244"/>
      <c r="E12" s="245">
        <v>0</v>
      </c>
      <c r="F12" s="196"/>
      <c r="G12" s="192"/>
      <c r="H12" s="193"/>
      <c r="I12" s="193"/>
      <c r="J12" s="194"/>
      <c r="K12" s="194"/>
      <c r="L12" s="194"/>
      <c r="M12" s="243"/>
      <c r="N12" s="193"/>
      <c r="O12" s="124"/>
      <c r="P12" s="125"/>
      <c r="Q12" s="126"/>
      <c r="R12" s="78"/>
    </row>
    <row r="13" spans="1:18" ht="81" customHeight="1">
      <c r="A13" s="503"/>
      <c r="B13" s="104" t="s">
        <v>89</v>
      </c>
      <c r="C13" s="244"/>
      <c r="D13" s="244"/>
      <c r="E13" s="245">
        <v>0</v>
      </c>
      <c r="F13" s="196"/>
      <c r="G13" s="192"/>
      <c r="H13" s="193"/>
      <c r="I13" s="193"/>
      <c r="J13" s="194"/>
      <c r="K13" s="194"/>
      <c r="L13" s="194"/>
      <c r="M13" s="243"/>
      <c r="N13" s="193"/>
      <c r="O13" s="124"/>
      <c r="P13" s="125"/>
      <c r="Q13" s="126"/>
      <c r="R13" s="78"/>
    </row>
    <row r="14" spans="1:18" ht="110.25">
      <c r="A14" s="44" t="s">
        <v>149</v>
      </c>
      <c r="B14" s="104" t="s">
        <v>150</v>
      </c>
      <c r="C14" s="107">
        <v>2</v>
      </c>
      <c r="D14" s="107"/>
      <c r="E14" s="56">
        <f t="shared" ref="E14:E25" si="0">C14+D14</f>
        <v>2</v>
      </c>
      <c r="F14" s="196" t="s">
        <v>96</v>
      </c>
      <c r="G14" s="192" t="s">
        <v>97</v>
      </c>
      <c r="H14" s="249" t="s">
        <v>151</v>
      </c>
      <c r="I14" s="247" t="s">
        <v>29</v>
      </c>
      <c r="J14" s="247" t="s">
        <v>152</v>
      </c>
      <c r="K14" s="194"/>
      <c r="L14" s="194"/>
      <c r="M14" s="193"/>
      <c r="N14" s="193"/>
      <c r="O14" s="124" t="s">
        <v>186</v>
      </c>
      <c r="P14" s="123" t="s">
        <v>32</v>
      </c>
      <c r="Q14" s="123"/>
      <c r="R14" s="78"/>
    </row>
    <row r="15" spans="1:18" ht="69" customHeight="1">
      <c r="A15" s="502" t="s">
        <v>90</v>
      </c>
      <c r="B15" s="104" t="s">
        <v>91</v>
      </c>
      <c r="C15" s="107">
        <v>4</v>
      </c>
      <c r="D15" s="107"/>
      <c r="E15" s="56">
        <f t="shared" si="0"/>
        <v>4</v>
      </c>
      <c r="F15" s="248" t="s">
        <v>83</v>
      </c>
      <c r="G15" s="192" t="s">
        <v>84</v>
      </c>
      <c r="H15" s="242" t="s">
        <v>154</v>
      </c>
      <c r="I15" s="247" t="s">
        <v>29</v>
      </c>
      <c r="J15" s="247" t="s">
        <v>80</v>
      </c>
      <c r="K15" s="194"/>
      <c r="L15" s="194"/>
      <c r="M15" s="193"/>
      <c r="N15" s="193"/>
      <c r="O15" s="124" t="s">
        <v>187</v>
      </c>
      <c r="P15" s="123"/>
      <c r="Q15" s="123" t="s">
        <v>32</v>
      </c>
      <c r="R15" s="78"/>
    </row>
    <row r="16" spans="1:18" ht="23.25" customHeight="1">
      <c r="A16" s="501"/>
      <c r="B16" s="128" t="s">
        <v>42</v>
      </c>
      <c r="C16" s="107"/>
      <c r="D16" s="107"/>
      <c r="E16" s="56">
        <f t="shared" si="0"/>
        <v>0</v>
      </c>
      <c r="F16" s="196"/>
      <c r="G16" s="192"/>
      <c r="H16" s="193"/>
      <c r="I16" s="193"/>
      <c r="J16" s="194"/>
      <c r="K16" s="194"/>
      <c r="L16" s="194"/>
      <c r="M16" s="193"/>
      <c r="N16" s="193"/>
      <c r="O16" s="124"/>
      <c r="P16" s="125"/>
      <c r="Q16" s="126"/>
      <c r="R16" s="78"/>
    </row>
    <row r="17" spans="1:18" ht="54.95" customHeight="1">
      <c r="A17" s="2" t="s">
        <v>94</v>
      </c>
      <c r="B17" s="104" t="s">
        <v>95</v>
      </c>
      <c r="C17" s="107">
        <v>2</v>
      </c>
      <c r="D17" s="107"/>
      <c r="E17" s="56">
        <f t="shared" si="0"/>
        <v>2</v>
      </c>
      <c r="F17" s="196" t="s">
        <v>96</v>
      </c>
      <c r="G17" s="192" t="s">
        <v>97</v>
      </c>
      <c r="H17" s="428" t="s">
        <v>156</v>
      </c>
      <c r="I17" s="247" t="s">
        <v>29</v>
      </c>
      <c r="J17" s="247" t="s">
        <v>80</v>
      </c>
      <c r="K17" s="194"/>
      <c r="L17" s="194"/>
      <c r="M17" s="193"/>
      <c r="N17" s="193"/>
      <c r="O17" s="124" t="s">
        <v>188</v>
      </c>
      <c r="P17" s="125"/>
      <c r="Q17" s="125" t="s">
        <v>32</v>
      </c>
      <c r="R17" s="78"/>
    </row>
    <row r="18" spans="1:18" ht="63" customHeight="1">
      <c r="A18" s="39" t="s">
        <v>189</v>
      </c>
      <c r="B18" s="139" t="s">
        <v>190</v>
      </c>
      <c r="C18" s="107">
        <v>1</v>
      </c>
      <c r="D18" s="107"/>
      <c r="E18" s="56">
        <f t="shared" si="0"/>
        <v>1</v>
      </c>
      <c r="F18" s="196" t="s">
        <v>101</v>
      </c>
      <c r="G18" s="192" t="s">
        <v>102</v>
      </c>
      <c r="H18" s="429" t="s">
        <v>191</v>
      </c>
      <c r="I18" s="247" t="s">
        <v>29</v>
      </c>
      <c r="J18" s="247" t="s">
        <v>83</v>
      </c>
      <c r="K18" s="194"/>
      <c r="L18" s="194"/>
      <c r="M18" s="193"/>
      <c r="N18" s="193"/>
      <c r="O18" s="255" t="s">
        <v>192</v>
      </c>
      <c r="P18" s="125"/>
      <c r="Q18" s="125" t="s">
        <v>32</v>
      </c>
      <c r="R18" s="78"/>
    </row>
    <row r="19" spans="1:18" ht="67.5" customHeight="1">
      <c r="A19" s="504" t="s">
        <v>100</v>
      </c>
      <c r="B19" s="104" t="s">
        <v>55</v>
      </c>
      <c r="C19" s="107">
        <v>1</v>
      </c>
      <c r="D19" s="107"/>
      <c r="E19" s="56">
        <f t="shared" si="0"/>
        <v>1</v>
      </c>
      <c r="F19" s="196" t="s">
        <v>101</v>
      </c>
      <c r="G19" s="192" t="s">
        <v>102</v>
      </c>
      <c r="H19" s="242" t="s">
        <v>158</v>
      </c>
      <c r="I19" s="247" t="s">
        <v>29</v>
      </c>
      <c r="J19" s="247" t="s">
        <v>80</v>
      </c>
      <c r="K19" s="194"/>
      <c r="L19" s="194"/>
      <c r="M19" s="193"/>
      <c r="N19" s="193"/>
      <c r="O19" s="124" t="s">
        <v>193</v>
      </c>
      <c r="P19" s="125"/>
      <c r="Q19" s="125" t="s">
        <v>32</v>
      </c>
      <c r="R19" s="78"/>
    </row>
    <row r="20" spans="1:18" ht="75" customHeight="1">
      <c r="A20" s="504"/>
      <c r="B20" s="104" t="s">
        <v>105</v>
      </c>
      <c r="C20" s="107">
        <v>1</v>
      </c>
      <c r="D20" s="107"/>
      <c r="E20" s="56">
        <f t="shared" si="0"/>
        <v>1</v>
      </c>
      <c r="F20" s="196" t="s">
        <v>101</v>
      </c>
      <c r="G20" s="192" t="s">
        <v>102</v>
      </c>
      <c r="H20" s="242" t="s">
        <v>160</v>
      </c>
      <c r="I20" s="247" t="s">
        <v>29</v>
      </c>
      <c r="J20" s="247" t="s">
        <v>80</v>
      </c>
      <c r="K20" s="194"/>
      <c r="L20" s="194"/>
      <c r="M20" s="193"/>
      <c r="N20" s="193"/>
      <c r="O20" s="124" t="s">
        <v>194</v>
      </c>
      <c r="P20" s="125"/>
      <c r="Q20" s="125" t="s">
        <v>32</v>
      </c>
      <c r="R20" s="78"/>
    </row>
    <row r="21" spans="1:18" ht="68.25" customHeight="1">
      <c r="A21" s="2" t="s">
        <v>57</v>
      </c>
      <c r="B21" s="104" t="s">
        <v>108</v>
      </c>
      <c r="C21" s="107">
        <v>1</v>
      </c>
      <c r="D21" s="107"/>
      <c r="E21" s="56">
        <f t="shared" si="0"/>
        <v>1</v>
      </c>
      <c r="F21" s="196" t="s">
        <v>101</v>
      </c>
      <c r="G21" s="192" t="s">
        <v>102</v>
      </c>
      <c r="H21" s="62" t="s">
        <v>618</v>
      </c>
      <c r="I21" s="247" t="s">
        <v>29</v>
      </c>
      <c r="J21" s="247" t="s">
        <v>80</v>
      </c>
      <c r="K21" s="194"/>
      <c r="L21" s="194"/>
      <c r="M21" s="193"/>
      <c r="N21" s="193"/>
      <c r="O21" s="124" t="s">
        <v>195</v>
      </c>
      <c r="P21" s="125"/>
      <c r="Q21" s="125" t="s">
        <v>32</v>
      </c>
      <c r="R21" s="78"/>
    </row>
    <row r="22" spans="1:18" ht="47.25">
      <c r="A22" s="2" t="s">
        <v>110</v>
      </c>
      <c r="B22" s="104" t="s">
        <v>110</v>
      </c>
      <c r="C22" s="107">
        <v>2</v>
      </c>
      <c r="D22" s="107"/>
      <c r="E22" s="56">
        <f t="shared" si="0"/>
        <v>2</v>
      </c>
      <c r="F22" s="196" t="s">
        <v>34</v>
      </c>
      <c r="G22" s="192" t="s">
        <v>35</v>
      </c>
      <c r="H22" s="242" t="s">
        <v>196</v>
      </c>
      <c r="I22" s="247" t="s">
        <v>29</v>
      </c>
      <c r="J22" s="247" t="s">
        <v>80</v>
      </c>
      <c r="K22" s="194"/>
      <c r="L22" s="194"/>
      <c r="M22" s="193"/>
      <c r="N22" s="193"/>
      <c r="O22" s="443" t="s">
        <v>163</v>
      </c>
      <c r="P22" s="125"/>
      <c r="Q22" s="125" t="s">
        <v>32</v>
      </c>
      <c r="R22" s="78"/>
    </row>
    <row r="23" spans="1:18" ht="18.75">
      <c r="A23" s="20"/>
      <c r="B23" s="128"/>
      <c r="C23" s="107"/>
      <c r="D23" s="107"/>
      <c r="E23" s="56">
        <f t="shared" si="0"/>
        <v>0</v>
      </c>
      <c r="F23" s="196"/>
      <c r="G23" s="192"/>
      <c r="H23" s="193"/>
      <c r="I23" s="193"/>
      <c r="J23" s="194"/>
      <c r="K23" s="194"/>
      <c r="L23" s="194"/>
      <c r="M23" s="193"/>
      <c r="N23" s="193"/>
      <c r="O23" s="124"/>
      <c r="P23" s="125"/>
      <c r="Q23" s="126"/>
      <c r="R23" s="78"/>
    </row>
    <row r="24" spans="1:18" ht="18.75">
      <c r="A24" s="20"/>
      <c r="B24" s="128"/>
      <c r="C24" s="107"/>
      <c r="D24" s="107"/>
      <c r="E24" s="56">
        <f t="shared" si="0"/>
        <v>0</v>
      </c>
      <c r="F24" s="196"/>
      <c r="G24" s="192"/>
      <c r="H24" s="193"/>
      <c r="I24" s="193"/>
      <c r="J24" s="194"/>
      <c r="K24" s="194"/>
      <c r="L24" s="194"/>
      <c r="M24" s="193"/>
      <c r="N24" s="193"/>
      <c r="O24" s="124"/>
      <c r="P24" s="125"/>
      <c r="Q24" s="126"/>
      <c r="R24" s="78"/>
    </row>
    <row r="25" spans="1:18" ht="18.75">
      <c r="A25" s="20"/>
      <c r="B25" s="10"/>
      <c r="C25" s="107"/>
      <c r="D25" s="107"/>
      <c r="E25" s="56">
        <f t="shared" si="0"/>
        <v>0</v>
      </c>
      <c r="F25" s="196"/>
      <c r="G25" s="192"/>
      <c r="H25" s="193"/>
      <c r="I25" s="193"/>
      <c r="J25" s="194"/>
      <c r="K25" s="194"/>
      <c r="L25" s="194"/>
      <c r="M25" s="193"/>
      <c r="N25" s="193"/>
      <c r="O25" s="124"/>
      <c r="P25" s="125"/>
      <c r="Q25" s="126"/>
      <c r="R25" s="78"/>
    </row>
    <row r="26" spans="1:18" ht="36" customHeight="1">
      <c r="A26" s="545" t="s">
        <v>62</v>
      </c>
      <c r="B26" s="546"/>
      <c r="C26" s="55"/>
      <c r="D26" s="55"/>
      <c r="E26" s="56"/>
      <c r="F26" s="51"/>
      <c r="G26" s="52"/>
      <c r="H26" s="54"/>
      <c r="I26" s="54"/>
      <c r="J26" s="66"/>
      <c r="K26" s="66"/>
      <c r="L26" s="66"/>
      <c r="M26" s="54"/>
      <c r="N26" s="54"/>
      <c r="O26" s="124"/>
      <c r="P26" s="125"/>
      <c r="Q26" s="126"/>
      <c r="R26" s="78"/>
    </row>
    <row r="27" spans="1:18" ht="18.75">
      <c r="A27" s="540"/>
      <c r="B27" s="541"/>
      <c r="C27" s="55"/>
      <c r="D27" s="107"/>
      <c r="E27" s="56">
        <f t="shared" ref="E27:E34" si="1">D27</f>
        <v>0</v>
      </c>
      <c r="F27" s="196"/>
      <c r="G27" s="192"/>
      <c r="H27" s="193"/>
      <c r="I27" s="193"/>
      <c r="J27" s="194"/>
      <c r="K27" s="66"/>
      <c r="L27" s="66"/>
      <c r="M27" s="54"/>
      <c r="N27" s="54"/>
      <c r="O27" s="67"/>
      <c r="P27" s="68"/>
      <c r="Q27" s="126"/>
      <c r="R27" s="78"/>
    </row>
    <row r="28" spans="1:18" ht="18.75">
      <c r="A28" s="540"/>
      <c r="B28" s="541"/>
      <c r="C28" s="55"/>
      <c r="D28" s="107"/>
      <c r="E28" s="56">
        <f t="shared" si="1"/>
        <v>0</v>
      </c>
      <c r="F28" s="196"/>
      <c r="G28" s="192"/>
      <c r="H28" s="193"/>
      <c r="I28" s="193"/>
      <c r="J28" s="194"/>
      <c r="K28" s="66"/>
      <c r="L28" s="66"/>
      <c r="M28" s="54"/>
      <c r="N28" s="54"/>
      <c r="O28" s="124"/>
      <c r="P28" s="68"/>
      <c r="Q28" s="126"/>
      <c r="R28" s="78"/>
    </row>
    <row r="29" spans="1:18" ht="18.75">
      <c r="A29" s="540"/>
      <c r="B29" s="541"/>
      <c r="C29" s="55"/>
      <c r="D29" s="107"/>
      <c r="E29" s="56">
        <f t="shared" si="1"/>
        <v>0</v>
      </c>
      <c r="F29" s="196"/>
      <c r="G29" s="192"/>
      <c r="H29" s="193"/>
      <c r="I29" s="193"/>
      <c r="J29" s="194"/>
      <c r="K29" s="66"/>
      <c r="L29" s="66"/>
      <c r="M29" s="54"/>
      <c r="N29" s="54"/>
      <c r="O29" s="124"/>
      <c r="P29" s="68"/>
      <c r="Q29" s="126"/>
      <c r="R29" s="78"/>
    </row>
    <row r="30" spans="1:18" ht="18.75">
      <c r="A30" s="541"/>
      <c r="B30" s="544"/>
      <c r="C30" s="55"/>
      <c r="D30" s="107"/>
      <c r="E30" s="56">
        <f t="shared" si="1"/>
        <v>0</v>
      </c>
      <c r="F30" s="196"/>
      <c r="G30" s="192"/>
      <c r="H30" s="193"/>
      <c r="I30" s="193"/>
      <c r="J30" s="194"/>
      <c r="K30" s="66"/>
      <c r="L30" s="66"/>
      <c r="M30" s="54"/>
      <c r="N30" s="54"/>
      <c r="O30" s="124"/>
      <c r="P30" s="68"/>
      <c r="Q30" s="126"/>
      <c r="R30" s="78"/>
    </row>
    <row r="31" spans="1:18" ht="18.75">
      <c r="A31" s="541"/>
      <c r="B31" s="544"/>
      <c r="C31" s="55"/>
      <c r="D31" s="107"/>
      <c r="E31" s="56">
        <f t="shared" si="1"/>
        <v>0</v>
      </c>
      <c r="F31" s="196"/>
      <c r="G31" s="192"/>
      <c r="H31" s="193"/>
      <c r="I31" s="193"/>
      <c r="J31" s="194"/>
      <c r="K31" s="66"/>
      <c r="L31" s="66"/>
      <c r="M31" s="54"/>
      <c r="N31" s="54"/>
      <c r="O31" s="124"/>
      <c r="P31" s="68"/>
      <c r="Q31" s="126"/>
      <c r="R31" s="78"/>
    </row>
    <row r="32" spans="1:18" ht="18.75">
      <c r="A32" s="540"/>
      <c r="B32" s="541"/>
      <c r="C32" s="55"/>
      <c r="D32" s="107"/>
      <c r="E32" s="56">
        <f t="shared" si="1"/>
        <v>0</v>
      </c>
      <c r="F32" s="196"/>
      <c r="G32" s="192"/>
      <c r="H32" s="193"/>
      <c r="I32" s="193"/>
      <c r="J32" s="194"/>
      <c r="K32" s="66"/>
      <c r="L32" s="66"/>
      <c r="M32" s="54"/>
      <c r="N32" s="54"/>
      <c r="O32" s="124"/>
      <c r="P32" s="68"/>
      <c r="Q32" s="126"/>
      <c r="R32" s="78"/>
    </row>
    <row r="33" spans="1:18" ht="18.75">
      <c r="A33" s="540"/>
      <c r="B33" s="541"/>
      <c r="C33" s="55"/>
      <c r="D33" s="107"/>
      <c r="E33" s="56">
        <f t="shared" si="1"/>
        <v>0</v>
      </c>
      <c r="F33" s="196"/>
      <c r="G33" s="192"/>
      <c r="H33" s="193"/>
      <c r="I33" s="193"/>
      <c r="J33" s="194"/>
      <c r="K33" s="66"/>
      <c r="L33" s="66"/>
      <c r="M33" s="54"/>
      <c r="N33" s="54"/>
      <c r="O33" s="124"/>
      <c r="P33" s="68"/>
      <c r="Q33" s="126"/>
      <c r="R33" s="78"/>
    </row>
    <row r="34" spans="1:18" ht="18.75">
      <c r="A34" s="542"/>
      <c r="B34" s="543"/>
      <c r="C34" s="55"/>
      <c r="D34" s="107"/>
      <c r="E34" s="56">
        <f t="shared" si="1"/>
        <v>0</v>
      </c>
      <c r="F34" s="250"/>
      <c r="G34" s="251"/>
      <c r="H34" s="193"/>
      <c r="I34" s="193"/>
      <c r="J34" s="194"/>
      <c r="K34" s="66"/>
      <c r="L34" s="66"/>
      <c r="M34" s="54"/>
      <c r="N34" s="54"/>
      <c r="O34" s="124"/>
      <c r="P34" s="125"/>
      <c r="Q34" s="126"/>
      <c r="R34" s="78"/>
    </row>
    <row r="35" spans="1:18" ht="39.75" customHeight="1">
      <c r="A35" s="505" t="s">
        <v>64</v>
      </c>
      <c r="B35" s="506"/>
      <c r="C35" s="37">
        <f>SUM(C10:C34)</f>
        <v>23</v>
      </c>
      <c r="D35" s="37">
        <f>SUM(D10:D34)</f>
        <v>0</v>
      </c>
      <c r="E35" s="38">
        <f>C35+D35</f>
        <v>23</v>
      </c>
      <c r="F35" s="21" t="s">
        <v>113</v>
      </c>
      <c r="G35" s="22" t="s">
        <v>114</v>
      </c>
      <c r="P35" s="59"/>
      <c r="Q35" s="59"/>
    </row>
    <row r="36" spans="1:18" ht="21">
      <c r="A36" s="7" t="s">
        <v>115</v>
      </c>
      <c r="B36" s="7"/>
      <c r="C36" s="19">
        <v>23</v>
      </c>
      <c r="D36" s="19">
        <v>0</v>
      </c>
      <c r="E36" s="19">
        <v>23</v>
      </c>
      <c r="F36" s="18">
        <v>8</v>
      </c>
      <c r="G36" s="18">
        <v>31</v>
      </c>
      <c r="P36" s="59"/>
      <c r="Q36" s="59"/>
    </row>
    <row r="37" spans="1:18" ht="21">
      <c r="A37" s="7" t="s">
        <v>164</v>
      </c>
      <c r="B37" s="7"/>
      <c r="C37" s="19">
        <v>23</v>
      </c>
      <c r="D37" s="19">
        <v>3</v>
      </c>
      <c r="E37" s="19">
        <v>26</v>
      </c>
      <c r="F37" s="18">
        <v>5</v>
      </c>
      <c r="G37" s="18">
        <v>31</v>
      </c>
      <c r="P37" s="59"/>
      <c r="Q37" s="59"/>
    </row>
    <row r="38" spans="1:18">
      <c r="P38" s="59"/>
      <c r="Q38" s="59"/>
    </row>
    <row r="39" spans="1:18">
      <c r="A39" s="562" t="s">
        <v>197</v>
      </c>
      <c r="B39" s="562"/>
    </row>
    <row r="40" spans="1:18" ht="48.75" customHeight="1">
      <c r="A40" s="74" t="s">
        <v>116</v>
      </c>
      <c r="B40" s="26" t="s">
        <v>117</v>
      </c>
      <c r="C40" s="27" t="s">
        <v>118</v>
      </c>
      <c r="D40" s="507" t="s">
        <v>119</v>
      </c>
      <c r="E40" s="508"/>
      <c r="F40" s="508"/>
      <c r="G40" s="509"/>
      <c r="H40" s="559" t="s">
        <v>120</v>
      </c>
      <c r="I40" s="560"/>
      <c r="J40" s="560"/>
      <c r="K40" s="561"/>
    </row>
    <row r="41" spans="1:18" s="11" customFormat="1" ht="15.75">
      <c r="A41" s="354"/>
      <c r="B41" s="80"/>
      <c r="C41" s="29"/>
      <c r="D41" s="535"/>
      <c r="E41" s="536"/>
      <c r="F41" s="536"/>
      <c r="G41" s="537"/>
      <c r="H41" s="538"/>
      <c r="I41" s="539"/>
      <c r="J41" s="539"/>
      <c r="K41" s="539"/>
    </row>
    <row r="42" spans="1:18" s="11" customFormat="1" ht="68.25" customHeight="1">
      <c r="A42" s="354" t="s">
        <v>198</v>
      </c>
      <c r="B42" s="396" t="s">
        <v>634</v>
      </c>
      <c r="C42" s="29">
        <v>1</v>
      </c>
      <c r="D42" s="535" t="s">
        <v>131</v>
      </c>
      <c r="E42" s="536"/>
      <c r="F42" s="536"/>
      <c r="G42" s="537"/>
      <c r="H42" s="538" t="s">
        <v>165</v>
      </c>
      <c r="I42" s="539"/>
      <c r="J42" s="539"/>
      <c r="K42" s="539"/>
    </row>
    <row r="43" spans="1:18" s="11" customFormat="1" ht="60">
      <c r="A43" s="355" t="s">
        <v>124</v>
      </c>
      <c r="B43" s="447" t="s">
        <v>125</v>
      </c>
      <c r="C43" s="29">
        <v>1</v>
      </c>
      <c r="D43" s="535" t="s">
        <v>126</v>
      </c>
      <c r="E43" s="536"/>
      <c r="F43" s="536"/>
      <c r="G43" s="537"/>
      <c r="H43" s="538" t="s">
        <v>165</v>
      </c>
      <c r="I43" s="539"/>
      <c r="J43" s="539"/>
      <c r="K43" s="539"/>
    </row>
    <row r="44" spans="1:18" s="11" customFormat="1" ht="174.75" customHeight="1">
      <c r="A44" s="75" t="s">
        <v>127</v>
      </c>
      <c r="B44" s="43" t="s">
        <v>673</v>
      </c>
      <c r="C44" s="29">
        <v>1</v>
      </c>
      <c r="D44" s="535" t="s">
        <v>128</v>
      </c>
      <c r="E44" s="536"/>
      <c r="F44" s="536"/>
      <c r="G44" s="537"/>
      <c r="H44" s="538" t="s">
        <v>165</v>
      </c>
      <c r="I44" s="539"/>
      <c r="J44" s="539"/>
      <c r="K44" s="539"/>
    </row>
    <row r="45" spans="1:18" s="11" customFormat="1" ht="64.5" customHeight="1">
      <c r="A45" s="43" t="s">
        <v>129</v>
      </c>
      <c r="B45" s="34" t="s">
        <v>130</v>
      </c>
      <c r="C45" s="29">
        <v>1</v>
      </c>
      <c r="D45" s="535" t="s">
        <v>131</v>
      </c>
      <c r="E45" s="536"/>
      <c r="F45" s="536"/>
      <c r="G45" s="537"/>
      <c r="H45" s="538" t="s">
        <v>165</v>
      </c>
      <c r="I45" s="539"/>
      <c r="J45" s="539"/>
      <c r="K45" s="539"/>
    </row>
    <row r="46" spans="1:18" s="11" customFormat="1" ht="120">
      <c r="A46" s="43" t="s">
        <v>121</v>
      </c>
      <c r="B46" s="34" t="s">
        <v>624</v>
      </c>
      <c r="C46" s="29">
        <v>1</v>
      </c>
      <c r="D46" s="535" t="s">
        <v>126</v>
      </c>
      <c r="E46" s="536"/>
      <c r="F46" s="536"/>
      <c r="G46" s="537"/>
      <c r="H46" s="538" t="s">
        <v>165</v>
      </c>
      <c r="I46" s="539"/>
      <c r="J46" s="539"/>
      <c r="K46" s="539"/>
    </row>
    <row r="47" spans="1:18" s="11" customFormat="1" ht="120">
      <c r="A47" s="43" t="s">
        <v>132</v>
      </c>
      <c r="B47" s="34" t="s">
        <v>632</v>
      </c>
      <c r="C47" s="29">
        <v>1</v>
      </c>
      <c r="D47" s="535" t="s">
        <v>128</v>
      </c>
      <c r="E47" s="536"/>
      <c r="F47" s="536"/>
      <c r="G47" s="537"/>
      <c r="H47" s="538" t="s">
        <v>166</v>
      </c>
      <c r="I47" s="539"/>
      <c r="J47" s="539"/>
      <c r="K47" s="539"/>
    </row>
    <row r="48" spans="1:18" s="11" customFormat="1" ht="150">
      <c r="A48" s="43" t="s">
        <v>133</v>
      </c>
      <c r="B48" s="393" t="s">
        <v>134</v>
      </c>
      <c r="C48" s="29">
        <v>1</v>
      </c>
      <c r="D48" s="535" t="s">
        <v>128</v>
      </c>
      <c r="E48" s="536"/>
      <c r="F48" s="536"/>
      <c r="G48" s="537"/>
      <c r="H48" s="538" t="s">
        <v>166</v>
      </c>
      <c r="I48" s="539"/>
      <c r="J48" s="539"/>
      <c r="K48" s="539"/>
    </row>
    <row r="49" spans="1:11" s="11" customFormat="1" ht="120">
      <c r="A49" s="43" t="s">
        <v>133</v>
      </c>
      <c r="B49" s="34" t="s">
        <v>666</v>
      </c>
      <c r="C49" s="29">
        <v>1</v>
      </c>
      <c r="D49" s="535" t="s">
        <v>128</v>
      </c>
      <c r="E49" s="536"/>
      <c r="F49" s="536"/>
      <c r="G49" s="537"/>
      <c r="H49" s="538" t="s">
        <v>165</v>
      </c>
      <c r="I49" s="539"/>
      <c r="J49" s="539"/>
      <c r="K49" s="539"/>
    </row>
    <row r="50" spans="1:11" s="11" customFormat="1" ht="120">
      <c r="A50" s="43" t="s">
        <v>121</v>
      </c>
      <c r="B50" s="34" t="s">
        <v>667</v>
      </c>
      <c r="C50" s="29">
        <v>1</v>
      </c>
      <c r="D50" s="535" t="s">
        <v>126</v>
      </c>
      <c r="E50" s="536"/>
      <c r="F50" s="536"/>
      <c r="G50" s="537"/>
      <c r="H50" s="538" t="s">
        <v>165</v>
      </c>
      <c r="I50" s="539"/>
      <c r="J50" s="539"/>
      <c r="K50" s="539"/>
    </row>
    <row r="51" spans="1:11" s="11" customFormat="1" ht="126">
      <c r="A51" s="43" t="s">
        <v>121</v>
      </c>
      <c r="B51" s="43" t="s">
        <v>668</v>
      </c>
      <c r="C51" s="29">
        <v>1</v>
      </c>
      <c r="D51" s="535" t="s">
        <v>123</v>
      </c>
      <c r="E51" s="536"/>
      <c r="F51" s="536"/>
      <c r="G51" s="537"/>
      <c r="H51" s="538" t="s">
        <v>167</v>
      </c>
      <c r="I51" s="539"/>
      <c r="J51" s="539"/>
      <c r="K51" s="539"/>
    </row>
    <row r="52" spans="1:11" s="11" customFormat="1" ht="71.25" customHeight="1">
      <c r="A52" s="43" t="s">
        <v>129</v>
      </c>
      <c r="B52" s="43" t="s">
        <v>168</v>
      </c>
      <c r="C52" s="29">
        <v>1</v>
      </c>
      <c r="D52" s="535" t="s">
        <v>126</v>
      </c>
      <c r="E52" s="536"/>
      <c r="F52" s="536"/>
      <c r="G52" s="537"/>
      <c r="H52" s="538" t="s">
        <v>165</v>
      </c>
      <c r="I52" s="539"/>
      <c r="J52" s="539"/>
      <c r="K52" s="539"/>
    </row>
    <row r="53" spans="1:11" s="11" customFormat="1" ht="32.25" customHeight="1">
      <c r="A53" s="43" t="s">
        <v>169</v>
      </c>
      <c r="B53" s="394" t="s">
        <v>633</v>
      </c>
      <c r="C53" s="29">
        <v>1</v>
      </c>
      <c r="D53" s="535" t="s">
        <v>126</v>
      </c>
      <c r="E53" s="536"/>
      <c r="F53" s="536"/>
      <c r="G53" s="537"/>
      <c r="H53" s="538" t="s">
        <v>165</v>
      </c>
      <c r="I53" s="539"/>
      <c r="J53" s="539"/>
      <c r="K53" s="539"/>
    </row>
    <row r="54" spans="1:11" s="11" customFormat="1" ht="94.5">
      <c r="A54" s="43" t="s">
        <v>132</v>
      </c>
      <c r="B54" s="43" t="s">
        <v>669</v>
      </c>
      <c r="C54" s="29">
        <v>1</v>
      </c>
      <c r="D54" s="535" t="s">
        <v>128</v>
      </c>
      <c r="E54" s="536"/>
      <c r="F54" s="536"/>
      <c r="G54" s="537"/>
      <c r="H54" s="538" t="s">
        <v>165</v>
      </c>
      <c r="I54" s="539"/>
      <c r="J54" s="539"/>
      <c r="K54" s="539"/>
    </row>
    <row r="55" spans="1:11" s="11" customFormat="1" ht="187.5">
      <c r="A55" s="43" t="s">
        <v>198</v>
      </c>
      <c r="B55" s="395" t="s">
        <v>199</v>
      </c>
      <c r="C55" s="29">
        <v>1</v>
      </c>
      <c r="D55" s="535" t="s">
        <v>131</v>
      </c>
      <c r="E55" s="536"/>
      <c r="F55" s="536"/>
      <c r="G55" s="537"/>
      <c r="H55" s="538" t="s">
        <v>165</v>
      </c>
      <c r="I55" s="539"/>
      <c r="J55" s="539"/>
      <c r="K55" s="539"/>
    </row>
    <row r="56" spans="1:11" s="11" customFormat="1" ht="15.75">
      <c r="A56" s="43"/>
      <c r="B56" s="43"/>
      <c r="C56" s="29"/>
      <c r="D56" s="535"/>
      <c r="E56" s="536"/>
      <c r="F56" s="536"/>
      <c r="G56" s="537"/>
      <c r="H56" s="538"/>
      <c r="I56" s="539"/>
      <c r="J56" s="539"/>
      <c r="K56" s="539"/>
    </row>
    <row r="57" spans="1:11" s="11" customFormat="1" ht="15.75">
      <c r="A57" s="43"/>
      <c r="B57" s="43"/>
      <c r="C57" s="29"/>
      <c r="D57" s="535"/>
      <c r="E57" s="536"/>
      <c r="F57" s="536"/>
      <c r="G57" s="537"/>
      <c r="H57" s="538"/>
      <c r="I57" s="539"/>
      <c r="J57" s="539"/>
      <c r="K57" s="539"/>
    </row>
    <row r="58" spans="1:11" ht="18.75">
      <c r="B58" s="23" t="s">
        <v>64</v>
      </c>
      <c r="C58" s="24">
        <f>SUM(C41:C57)</f>
        <v>14</v>
      </c>
    </row>
    <row r="61" spans="1:11" ht="48.6" customHeight="1">
      <c r="C61" s="558" t="s">
        <v>200</v>
      </c>
      <c r="D61" s="558"/>
      <c r="E61" s="558"/>
      <c r="F61" s="558"/>
      <c r="G61" s="558"/>
      <c r="H61" s="558"/>
      <c r="I61" s="558"/>
      <c r="J61" s="558"/>
      <c r="K61" s="558"/>
    </row>
  </sheetData>
  <mergeCells count="72">
    <mergeCell ref="C2:N2"/>
    <mergeCell ref="C6:G6"/>
    <mergeCell ref="H6:N6"/>
    <mergeCell ref="C7:D7"/>
    <mergeCell ref="F7:N7"/>
    <mergeCell ref="O7:R7"/>
    <mergeCell ref="A7:A9"/>
    <mergeCell ref="B7:B9"/>
    <mergeCell ref="E7:E9"/>
    <mergeCell ref="F8:G8"/>
    <mergeCell ref="K8:L8"/>
    <mergeCell ref="P8:R8"/>
    <mergeCell ref="C8:C9"/>
    <mergeCell ref="D8:D9"/>
    <mergeCell ref="H8:H9"/>
    <mergeCell ref="I8:I9"/>
    <mergeCell ref="J8:J9"/>
    <mergeCell ref="M8:M9"/>
    <mergeCell ref="N8:N9"/>
    <mergeCell ref="O8:O9"/>
    <mergeCell ref="A10:A11"/>
    <mergeCell ref="A12:A13"/>
    <mergeCell ref="A15:A16"/>
    <mergeCell ref="A19:A20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9:B39"/>
    <mergeCell ref="D40:G40"/>
    <mergeCell ref="H40:K40"/>
    <mergeCell ref="D41:G41"/>
    <mergeCell ref="H41:K41"/>
    <mergeCell ref="D42:G42"/>
    <mergeCell ref="H42:K42"/>
    <mergeCell ref="D43:G43"/>
    <mergeCell ref="H43:K43"/>
    <mergeCell ref="D44:G44"/>
    <mergeCell ref="H44:K44"/>
    <mergeCell ref="D45:G45"/>
    <mergeCell ref="H45:K45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K54"/>
    <mergeCell ref="C61:K61"/>
    <mergeCell ref="D55:G55"/>
    <mergeCell ref="H55:K55"/>
    <mergeCell ref="D56:G56"/>
    <mergeCell ref="H56:K56"/>
    <mergeCell ref="D57:G57"/>
    <mergeCell ref="H57:K57"/>
  </mergeCells>
  <hyperlinks>
    <hyperlink ref="H17" r:id="rId1"/>
    <hyperlink ref="H18" r:id="rId2"/>
    <hyperlink ref="H21" r:id="rId3"/>
  </hyperlinks>
  <pageMargins left="0.19652800000000001" right="0.157639" top="0.315278" bottom="0.315278" header="0.315278" footer="0.315278"/>
  <pageSetup paperSize="9" scale="37" fitToWidth="0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tabSelected="1" topLeftCell="B1" zoomScale="70" workbookViewId="0">
      <selection activeCell="E18" sqref="E18"/>
    </sheetView>
  </sheetViews>
  <sheetFormatPr defaultColWidth="11.42578125" defaultRowHeight="15"/>
  <cols>
    <col min="2" max="2" width="5" customWidth="1"/>
    <col min="3" max="3" width="37" customWidth="1"/>
    <col min="4" max="4" width="39.140625" customWidth="1"/>
    <col min="5" max="11" width="25.140625" customWidth="1"/>
    <col min="12" max="13" width="26" customWidth="1"/>
    <col min="14" max="15" width="24.140625" customWidth="1"/>
    <col min="16" max="16" width="23.42578125" customWidth="1"/>
  </cols>
  <sheetData>
    <row r="2" spans="1:17" ht="20.25">
      <c r="A2" s="528" t="s">
        <v>201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</row>
    <row r="3" spans="1:17">
      <c r="E3" s="13" t="s">
        <v>3</v>
      </c>
      <c r="F3" s="12">
        <v>5</v>
      </c>
      <c r="G3" s="12"/>
      <c r="H3" s="11"/>
      <c r="I3" s="11"/>
      <c r="J3" s="11"/>
      <c r="K3" s="11"/>
      <c r="L3" s="11"/>
      <c r="M3" s="11"/>
      <c r="N3" s="11"/>
      <c r="O3" s="11"/>
    </row>
    <row r="4" spans="1:17" ht="18.75">
      <c r="D4" s="143"/>
      <c r="E4" s="144" t="s">
        <v>4</v>
      </c>
      <c r="F4" s="145">
        <v>34</v>
      </c>
      <c r="G4" s="145"/>
      <c r="H4" s="11"/>
      <c r="I4" s="11"/>
      <c r="J4" s="11"/>
      <c r="K4" s="11"/>
      <c r="L4" s="11"/>
      <c r="M4" s="11"/>
      <c r="N4" s="11"/>
      <c r="O4" s="11"/>
    </row>
    <row r="5" spans="1:17">
      <c r="E5" s="13"/>
      <c r="F5" s="12"/>
      <c r="G5" s="12"/>
      <c r="H5" s="11"/>
      <c r="I5" s="11"/>
      <c r="J5" s="11"/>
      <c r="K5" s="11"/>
      <c r="L5" s="11"/>
      <c r="M5" s="11"/>
      <c r="N5" s="11"/>
      <c r="O5" s="11"/>
    </row>
    <row r="7" spans="1:17" ht="37.5">
      <c r="B7" s="83" t="s">
        <v>202</v>
      </c>
      <c r="C7" s="85" t="s">
        <v>203</v>
      </c>
      <c r="D7" s="85" t="s">
        <v>117</v>
      </c>
      <c r="E7" s="86" t="s">
        <v>204</v>
      </c>
      <c r="F7" s="86" t="s">
        <v>205</v>
      </c>
      <c r="G7" s="86" t="s">
        <v>206</v>
      </c>
      <c r="H7" s="86" t="s">
        <v>207</v>
      </c>
      <c r="I7" s="86" t="s">
        <v>208</v>
      </c>
      <c r="J7" s="86" t="s">
        <v>209</v>
      </c>
      <c r="K7" s="86" t="s">
        <v>210</v>
      </c>
      <c r="L7" s="86" t="s">
        <v>211</v>
      </c>
      <c r="M7" s="86" t="s">
        <v>212</v>
      </c>
      <c r="N7" s="86" t="s">
        <v>213</v>
      </c>
      <c r="O7" s="86" t="s">
        <v>214</v>
      </c>
      <c r="P7" s="86" t="s">
        <v>215</v>
      </c>
    </row>
    <row r="8" spans="1:17" ht="41.1" customHeight="1" thickBot="1">
      <c r="B8" s="84"/>
      <c r="C8" s="574" t="s">
        <v>216</v>
      </c>
      <c r="D8" s="575"/>
      <c r="E8" s="356">
        <v>5</v>
      </c>
      <c r="F8" s="356">
        <v>5</v>
      </c>
      <c r="G8" s="356">
        <v>5</v>
      </c>
      <c r="H8" s="356">
        <v>8</v>
      </c>
      <c r="I8" s="356">
        <v>8</v>
      </c>
      <c r="J8" s="356">
        <v>8</v>
      </c>
      <c r="K8" s="356">
        <v>8</v>
      </c>
      <c r="L8" s="356">
        <v>8</v>
      </c>
      <c r="M8" s="356">
        <v>8</v>
      </c>
      <c r="N8" s="88">
        <v>8</v>
      </c>
      <c r="O8" s="88">
        <v>8</v>
      </c>
      <c r="P8" s="88">
        <v>8</v>
      </c>
      <c r="Q8" s="140">
        <f>SUM(E8:P8)</f>
        <v>87</v>
      </c>
    </row>
    <row r="9" spans="1:17" ht="95.25" thickBot="1">
      <c r="B9" s="565">
        <v>1</v>
      </c>
      <c r="C9" s="576" t="s">
        <v>121</v>
      </c>
      <c r="D9" s="397" t="s">
        <v>624</v>
      </c>
      <c r="E9" s="454"/>
      <c r="F9" s="455"/>
      <c r="G9" s="455"/>
      <c r="H9" s="455"/>
      <c r="I9" s="455"/>
      <c r="J9" s="102">
        <v>1</v>
      </c>
      <c r="K9" s="359"/>
      <c r="L9" s="357"/>
      <c r="M9" s="102">
        <v>1</v>
      </c>
      <c r="N9" s="359"/>
      <c r="O9" s="357"/>
      <c r="P9" s="102">
        <v>1</v>
      </c>
      <c r="Q9" s="140"/>
    </row>
    <row r="10" spans="1:17" ht="60.75" customHeight="1" thickBot="1">
      <c r="B10" s="570"/>
      <c r="C10" s="571"/>
      <c r="D10" s="398" t="s">
        <v>625</v>
      </c>
      <c r="E10" s="101"/>
      <c r="F10" s="335"/>
      <c r="G10" s="335"/>
      <c r="H10" s="335">
        <v>1</v>
      </c>
      <c r="I10" s="335"/>
      <c r="J10" s="102"/>
      <c r="K10" s="101"/>
      <c r="L10" s="335">
        <v>1</v>
      </c>
      <c r="M10" s="335"/>
      <c r="N10" s="335"/>
      <c r="O10" s="335"/>
      <c r="P10" s="102"/>
      <c r="Q10" s="140"/>
    </row>
    <row r="11" spans="1:17" ht="63" customHeight="1">
      <c r="B11" s="570"/>
      <c r="C11" s="571"/>
      <c r="D11" s="398" t="s">
        <v>122</v>
      </c>
      <c r="E11" s="334">
        <v>2</v>
      </c>
      <c r="F11" s="334">
        <v>2</v>
      </c>
      <c r="G11" s="334">
        <v>2</v>
      </c>
      <c r="H11" s="334"/>
      <c r="I11" s="334"/>
      <c r="J11" s="334"/>
      <c r="K11" s="334"/>
      <c r="L11" s="103"/>
      <c r="M11" s="103"/>
      <c r="N11" s="103"/>
      <c r="O11" s="103"/>
      <c r="P11" s="334"/>
      <c r="Q11" s="140"/>
    </row>
    <row r="12" spans="1:17" ht="68.25" customHeight="1" thickBot="1">
      <c r="B12" s="566"/>
      <c r="C12" s="568"/>
      <c r="D12" s="398" t="s">
        <v>626</v>
      </c>
      <c r="E12" s="333" t="s">
        <v>217</v>
      </c>
      <c r="F12" s="333" t="s">
        <v>217</v>
      </c>
      <c r="G12" s="333"/>
      <c r="H12" s="333">
        <v>1</v>
      </c>
      <c r="I12" s="333">
        <v>1</v>
      </c>
      <c r="J12" s="101">
        <v>1</v>
      </c>
      <c r="K12" s="101">
        <v>1</v>
      </c>
      <c r="L12" s="333">
        <v>1</v>
      </c>
      <c r="M12" s="333">
        <v>1</v>
      </c>
      <c r="N12" s="333">
        <v>1</v>
      </c>
      <c r="O12" s="102">
        <v>1</v>
      </c>
      <c r="P12" s="102">
        <v>1</v>
      </c>
      <c r="Q12" s="140"/>
    </row>
    <row r="13" spans="1:17" ht="85.5" customHeight="1" thickBot="1">
      <c r="B13" s="565">
        <v>2</v>
      </c>
      <c r="C13" s="572" t="s">
        <v>133</v>
      </c>
      <c r="D13" s="398" t="s">
        <v>627</v>
      </c>
      <c r="E13" s="454"/>
      <c r="F13" s="455"/>
      <c r="G13" s="455"/>
      <c r="H13" s="455"/>
      <c r="I13" s="455"/>
      <c r="J13" s="456">
        <v>1</v>
      </c>
      <c r="K13" s="101">
        <v>1</v>
      </c>
      <c r="L13" s="335"/>
      <c r="M13" s="102"/>
      <c r="N13" s="101">
        <v>1</v>
      </c>
      <c r="O13" s="335"/>
      <c r="P13" s="102"/>
      <c r="Q13" s="140"/>
    </row>
    <row r="14" spans="1:17" ht="75" customHeight="1" thickBot="1">
      <c r="B14" s="570"/>
      <c r="C14" s="577"/>
      <c r="D14" s="398" t="s">
        <v>628</v>
      </c>
      <c r="E14" s="333"/>
      <c r="F14" s="333"/>
      <c r="G14" s="333"/>
      <c r="H14" s="458"/>
      <c r="I14" s="459">
        <v>1</v>
      </c>
      <c r="J14" s="456"/>
      <c r="K14" s="458"/>
      <c r="L14" s="459"/>
      <c r="M14" s="456">
        <v>1</v>
      </c>
      <c r="N14" s="334"/>
      <c r="O14" s="336"/>
      <c r="P14" s="102"/>
      <c r="Q14" s="140"/>
    </row>
    <row r="15" spans="1:17" ht="79.5" thickBot="1">
      <c r="B15" s="566"/>
      <c r="C15" s="573"/>
      <c r="D15" s="398" t="s">
        <v>134</v>
      </c>
      <c r="E15" s="101"/>
      <c r="F15" s="357"/>
      <c r="G15" s="102">
        <v>1</v>
      </c>
      <c r="H15" s="359"/>
      <c r="I15" s="357"/>
      <c r="J15" s="102">
        <v>1</v>
      </c>
      <c r="K15" s="101">
        <v>1</v>
      </c>
      <c r="L15" s="357"/>
      <c r="M15" s="357"/>
      <c r="N15" s="357"/>
      <c r="O15" s="357"/>
      <c r="P15" s="358"/>
      <c r="Q15" s="140"/>
    </row>
    <row r="16" spans="1:17" ht="204.75">
      <c r="B16" s="565">
        <v>3</v>
      </c>
      <c r="C16" s="567" t="s">
        <v>127</v>
      </c>
      <c r="D16" s="398" t="s">
        <v>218</v>
      </c>
      <c r="E16" s="333">
        <v>1</v>
      </c>
      <c r="F16" s="333">
        <v>1</v>
      </c>
      <c r="G16" s="333">
        <v>1</v>
      </c>
      <c r="H16" s="333">
        <v>1</v>
      </c>
      <c r="I16" s="333">
        <v>1</v>
      </c>
      <c r="J16" s="333">
        <v>1</v>
      </c>
      <c r="K16" s="333">
        <v>1</v>
      </c>
      <c r="L16" s="333">
        <v>1</v>
      </c>
      <c r="M16" s="333">
        <v>1</v>
      </c>
      <c r="N16" s="333">
        <v>1</v>
      </c>
      <c r="O16" s="333">
        <v>1</v>
      </c>
      <c r="P16" s="333">
        <v>1</v>
      </c>
      <c r="Q16" s="140"/>
    </row>
    <row r="17" spans="2:17" ht="95.25" thickBot="1">
      <c r="B17" s="570"/>
      <c r="C17" s="571"/>
      <c r="D17" s="398" t="s">
        <v>629</v>
      </c>
      <c r="E17" s="101">
        <v>1</v>
      </c>
      <c r="F17" s="357"/>
      <c r="G17" s="358"/>
      <c r="H17" s="359"/>
      <c r="I17" s="335">
        <v>1</v>
      </c>
      <c r="J17" s="102"/>
      <c r="K17" s="333"/>
      <c r="L17" s="333"/>
      <c r="M17" s="333"/>
      <c r="N17" s="333"/>
      <c r="O17" s="333"/>
      <c r="P17" s="333"/>
      <c r="Q17" s="140"/>
    </row>
    <row r="18" spans="2:17" ht="409.6" thickBot="1">
      <c r="B18" s="566"/>
      <c r="C18" s="568"/>
      <c r="D18" s="398" t="s">
        <v>672</v>
      </c>
      <c r="E18" s="457">
        <v>1</v>
      </c>
      <c r="F18" s="457">
        <v>1</v>
      </c>
      <c r="G18" s="457">
        <v>1</v>
      </c>
      <c r="H18" s="457">
        <v>1</v>
      </c>
      <c r="I18" s="457">
        <v>1</v>
      </c>
      <c r="J18" s="457">
        <v>1</v>
      </c>
      <c r="K18" s="457">
        <v>1</v>
      </c>
      <c r="L18" s="457">
        <v>1</v>
      </c>
      <c r="M18" s="457">
        <v>1</v>
      </c>
      <c r="N18" s="333">
        <v>1</v>
      </c>
      <c r="O18" s="333">
        <v>1</v>
      </c>
      <c r="P18" s="333">
        <v>1</v>
      </c>
      <c r="Q18" s="140"/>
    </row>
    <row r="19" spans="2:17" ht="69" customHeight="1" thickBot="1">
      <c r="B19" s="565">
        <v>4</v>
      </c>
      <c r="C19" s="567" t="s">
        <v>132</v>
      </c>
      <c r="D19" s="398" t="s">
        <v>630</v>
      </c>
      <c r="E19" s="360"/>
      <c r="F19" s="360"/>
      <c r="G19" s="360"/>
      <c r="H19" s="360"/>
      <c r="I19" s="360"/>
      <c r="J19" s="360"/>
      <c r="K19" s="359"/>
      <c r="L19" s="335">
        <v>1</v>
      </c>
      <c r="M19" s="357"/>
      <c r="N19" s="357"/>
      <c r="O19" s="357"/>
      <c r="P19" s="358"/>
      <c r="Q19" s="140"/>
    </row>
    <row r="20" spans="2:17" ht="55.5" customHeight="1">
      <c r="B20" s="570"/>
      <c r="C20" s="571"/>
      <c r="D20" s="398" t="s">
        <v>631</v>
      </c>
      <c r="E20" s="101"/>
      <c r="F20" s="335"/>
      <c r="G20" s="335"/>
      <c r="H20" s="335">
        <v>1</v>
      </c>
      <c r="I20" s="335"/>
      <c r="J20" s="102"/>
      <c r="K20" s="101">
        <v>1</v>
      </c>
      <c r="L20" s="335"/>
      <c r="M20" s="102"/>
      <c r="N20" s="333"/>
      <c r="O20" s="333"/>
      <c r="P20" s="333"/>
      <c r="Q20" s="140"/>
    </row>
    <row r="21" spans="2:17" ht="55.5" customHeight="1">
      <c r="B21" s="566"/>
      <c r="C21" s="568"/>
      <c r="D21" s="398" t="s">
        <v>632</v>
      </c>
      <c r="E21" s="101"/>
      <c r="F21" s="335"/>
      <c r="G21" s="335"/>
      <c r="H21" s="335">
        <v>1</v>
      </c>
      <c r="I21" s="335"/>
      <c r="J21" s="102"/>
      <c r="K21" s="359"/>
      <c r="L21" s="335"/>
      <c r="M21" s="335">
        <v>1</v>
      </c>
      <c r="N21" s="357"/>
      <c r="O21" s="357"/>
      <c r="P21" s="358"/>
      <c r="Q21" s="140"/>
    </row>
    <row r="22" spans="2:17" ht="67.5" customHeight="1">
      <c r="B22" s="565">
        <v>5</v>
      </c>
      <c r="C22" s="572" t="s">
        <v>129</v>
      </c>
      <c r="D22" s="398" t="s">
        <v>168</v>
      </c>
      <c r="E22" s="333"/>
      <c r="F22" s="333"/>
      <c r="G22" s="333"/>
      <c r="H22" s="333">
        <v>1</v>
      </c>
      <c r="I22" s="333">
        <v>1</v>
      </c>
      <c r="J22" s="333">
        <v>1</v>
      </c>
      <c r="K22" s="333">
        <v>1</v>
      </c>
      <c r="L22" s="333">
        <v>1</v>
      </c>
      <c r="M22" s="333">
        <v>1</v>
      </c>
      <c r="N22" s="333">
        <v>1</v>
      </c>
      <c r="O22" s="333">
        <v>1</v>
      </c>
      <c r="P22" s="333">
        <v>1</v>
      </c>
      <c r="Q22" s="140"/>
    </row>
    <row r="23" spans="2:17" ht="91.5" customHeight="1">
      <c r="B23" s="566"/>
      <c r="C23" s="573"/>
      <c r="D23" s="399" t="s">
        <v>130</v>
      </c>
      <c r="E23" s="359"/>
      <c r="F23" s="335">
        <v>1</v>
      </c>
      <c r="G23" s="358"/>
      <c r="H23" s="359"/>
      <c r="I23" s="335">
        <v>1</v>
      </c>
      <c r="J23" s="358"/>
      <c r="K23" s="359"/>
      <c r="L23" s="335">
        <v>1</v>
      </c>
      <c r="M23" s="358"/>
      <c r="N23" s="359"/>
      <c r="O23" s="335">
        <v>1</v>
      </c>
      <c r="P23" s="358"/>
      <c r="Q23" s="140"/>
    </row>
    <row r="24" spans="2:17" ht="110.25">
      <c r="B24" s="361">
        <v>6</v>
      </c>
      <c r="C24" s="141" t="s">
        <v>169</v>
      </c>
      <c r="D24" s="398" t="s">
        <v>633</v>
      </c>
      <c r="E24" s="333"/>
      <c r="F24" s="333"/>
      <c r="G24" s="333"/>
      <c r="H24" s="333">
        <v>1</v>
      </c>
      <c r="I24" s="333">
        <v>1</v>
      </c>
      <c r="J24" s="333">
        <v>1</v>
      </c>
      <c r="K24" s="333">
        <v>1</v>
      </c>
      <c r="L24" s="333">
        <v>1</v>
      </c>
      <c r="M24" s="333">
        <v>1</v>
      </c>
      <c r="N24" s="333">
        <v>1</v>
      </c>
      <c r="O24" s="333">
        <v>1</v>
      </c>
      <c r="P24" s="333">
        <v>1</v>
      </c>
      <c r="Q24" s="140"/>
    </row>
    <row r="25" spans="2:17" ht="63">
      <c r="B25" s="565">
        <v>7</v>
      </c>
      <c r="C25" s="567" t="s">
        <v>198</v>
      </c>
      <c r="D25" s="400" t="s">
        <v>634</v>
      </c>
      <c r="E25" s="333"/>
      <c r="F25" s="333"/>
      <c r="G25" s="333"/>
      <c r="H25" s="333"/>
      <c r="I25" s="333"/>
      <c r="J25" s="333"/>
      <c r="K25" s="333"/>
      <c r="L25" s="333"/>
      <c r="M25" s="333"/>
      <c r="N25" s="333">
        <v>1</v>
      </c>
      <c r="O25" s="333">
        <v>1</v>
      </c>
      <c r="P25" s="333">
        <v>1</v>
      </c>
      <c r="Q25" s="140"/>
    </row>
    <row r="26" spans="2:17" ht="92.25" customHeight="1">
      <c r="B26" s="566"/>
      <c r="C26" s="568"/>
      <c r="D26" s="401" t="s">
        <v>199</v>
      </c>
      <c r="E26" s="379"/>
      <c r="F26" s="379"/>
      <c r="G26" s="379"/>
      <c r="H26" s="379"/>
      <c r="I26" s="379"/>
      <c r="J26" s="379"/>
      <c r="K26" s="379"/>
      <c r="L26" s="379"/>
      <c r="M26" s="379"/>
      <c r="N26" s="379">
        <v>1</v>
      </c>
      <c r="O26" s="379">
        <v>1</v>
      </c>
      <c r="P26" s="379">
        <v>1</v>
      </c>
      <c r="Q26" s="140"/>
    </row>
    <row r="27" spans="2:17" ht="39.75" customHeight="1">
      <c r="D27" s="392"/>
      <c r="E27" s="385">
        <f t="shared" ref="E27:P27" si="0">SUM(E9:E26)</f>
        <v>5</v>
      </c>
      <c r="F27" s="385">
        <f t="shared" si="0"/>
        <v>5</v>
      </c>
      <c r="G27" s="385">
        <f t="shared" si="0"/>
        <v>5</v>
      </c>
      <c r="H27" s="385">
        <f t="shared" si="0"/>
        <v>8</v>
      </c>
      <c r="I27" s="385">
        <f t="shared" si="0"/>
        <v>8</v>
      </c>
      <c r="J27" s="385">
        <f t="shared" si="0"/>
        <v>8</v>
      </c>
      <c r="K27" s="385">
        <f t="shared" si="0"/>
        <v>8</v>
      </c>
      <c r="L27" s="385">
        <f t="shared" si="0"/>
        <v>8</v>
      </c>
      <c r="M27" s="385">
        <f t="shared" si="0"/>
        <v>8</v>
      </c>
      <c r="N27" s="385">
        <f t="shared" si="0"/>
        <v>8</v>
      </c>
      <c r="O27" s="385">
        <f t="shared" si="0"/>
        <v>8</v>
      </c>
      <c r="P27" s="385">
        <f t="shared" si="0"/>
        <v>8</v>
      </c>
    </row>
    <row r="28" spans="2:17" ht="39.75" customHeight="1">
      <c r="D28" s="174"/>
      <c r="E28" s="385">
        <v>12</v>
      </c>
      <c r="F28" s="385">
        <v>12</v>
      </c>
      <c r="G28" s="385">
        <v>12</v>
      </c>
      <c r="H28" s="385">
        <v>14</v>
      </c>
      <c r="I28" s="385">
        <v>14</v>
      </c>
      <c r="J28" s="385">
        <v>14</v>
      </c>
      <c r="K28" s="385">
        <v>14</v>
      </c>
      <c r="L28" s="385">
        <v>14</v>
      </c>
      <c r="M28" s="385">
        <v>14</v>
      </c>
      <c r="N28" s="385">
        <v>14</v>
      </c>
      <c r="O28" s="385">
        <v>14</v>
      </c>
      <c r="P28" s="385">
        <v>14</v>
      </c>
    </row>
    <row r="35" spans="3:17" ht="117" customHeight="1">
      <c r="C35" s="569" t="s">
        <v>219</v>
      </c>
      <c r="D35" s="569"/>
      <c r="E35" s="569"/>
      <c r="F35" s="569"/>
      <c r="G35" s="569"/>
      <c r="H35" s="569"/>
      <c r="I35" s="569"/>
      <c r="J35" s="569"/>
      <c r="K35" s="569"/>
      <c r="L35" s="89"/>
      <c r="M35" s="89"/>
      <c r="N35" s="89"/>
      <c r="O35" s="89"/>
      <c r="P35" s="89"/>
      <c r="Q35" s="89"/>
    </row>
  </sheetData>
  <mergeCells count="15">
    <mergeCell ref="A2:P2"/>
    <mergeCell ref="C8:D8"/>
    <mergeCell ref="B9:B12"/>
    <mergeCell ref="C9:C12"/>
    <mergeCell ref="B13:B15"/>
    <mergeCell ref="C13:C15"/>
    <mergeCell ref="B25:B26"/>
    <mergeCell ref="C25:C26"/>
    <mergeCell ref="C35:K35"/>
    <mergeCell ref="B16:B18"/>
    <mergeCell ref="C16:C18"/>
    <mergeCell ref="B19:B21"/>
    <mergeCell ref="C19:C21"/>
    <mergeCell ref="B22:B23"/>
    <mergeCell ref="C22:C23"/>
  </mergeCells>
  <pageMargins left="0.25" right="0.25" top="0.75" bottom="0.75" header="0.3" footer="0.3"/>
  <pageSetup paperSize="9" scale="47" fitToWidth="0" orientation="landscape" r:id="rId1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opLeftCell="A58" zoomScale="60" workbookViewId="0">
      <selection activeCell="N65" sqref="N65"/>
    </sheetView>
  </sheetViews>
  <sheetFormatPr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6.85546875" customWidth="1"/>
    <col min="17" max="17" width="18.28515625" customWidth="1"/>
    <col min="18" max="18" width="20" customWidth="1"/>
  </cols>
  <sheetData>
    <row r="1" spans="1:18" ht="9" customHeight="1">
      <c r="C1" s="1"/>
    </row>
    <row r="2" spans="1:18" ht="20.25">
      <c r="A2" s="8"/>
      <c r="C2" s="528" t="s">
        <v>220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</row>
    <row r="3" spans="1:18" ht="20.25">
      <c r="A3" s="8"/>
      <c r="G3" s="13" t="s">
        <v>3</v>
      </c>
      <c r="H3" s="12">
        <v>6</v>
      </c>
      <c r="I3" s="11"/>
      <c r="J3" s="11"/>
      <c r="K3" s="11"/>
      <c r="L3" s="11"/>
      <c r="M3" s="11"/>
    </row>
    <row r="4" spans="1:18">
      <c r="G4" s="13" t="s">
        <v>4</v>
      </c>
      <c r="H4" s="12">
        <v>34</v>
      </c>
      <c r="I4" s="11"/>
      <c r="J4" s="11"/>
      <c r="K4" s="11"/>
      <c r="L4" s="11"/>
      <c r="M4" s="11"/>
    </row>
    <row r="5" spans="1:18">
      <c r="G5" s="13" t="s">
        <v>70</v>
      </c>
      <c r="H5" s="12" t="s">
        <v>6</v>
      </c>
      <c r="I5" s="11"/>
      <c r="J5" s="11"/>
      <c r="K5" s="11"/>
      <c r="L5" s="11"/>
      <c r="M5" s="11"/>
    </row>
    <row r="7" spans="1:18" ht="54" customHeight="1">
      <c r="A7" s="586" t="s">
        <v>72</v>
      </c>
      <c r="B7" s="514" t="s">
        <v>73</v>
      </c>
      <c r="C7" s="557" t="s">
        <v>8</v>
      </c>
      <c r="D7" s="557"/>
      <c r="E7" s="480" t="s">
        <v>9</v>
      </c>
      <c r="F7" s="533" t="s">
        <v>10</v>
      </c>
      <c r="G7" s="534"/>
      <c r="H7" s="534"/>
      <c r="I7" s="534"/>
      <c r="J7" s="534"/>
      <c r="K7" s="534"/>
      <c r="L7" s="534"/>
      <c r="M7" s="534"/>
      <c r="N7" s="534"/>
      <c r="O7" s="478" t="s">
        <v>11</v>
      </c>
      <c r="P7" s="478"/>
      <c r="Q7" s="478"/>
      <c r="R7" s="478"/>
    </row>
    <row r="8" spans="1:18" ht="111.95" customHeight="1">
      <c r="A8" s="587"/>
      <c r="B8" s="515"/>
      <c r="C8" s="486" t="s">
        <v>12</v>
      </c>
      <c r="D8" s="486" t="s">
        <v>13</v>
      </c>
      <c r="E8" s="481"/>
      <c r="F8" s="517" t="s">
        <v>221</v>
      </c>
      <c r="G8" s="518"/>
      <c r="H8" s="524" t="s">
        <v>75</v>
      </c>
      <c r="I8" s="550" t="s">
        <v>222</v>
      </c>
      <c r="J8" s="552" t="s">
        <v>139</v>
      </c>
      <c r="K8" s="547" t="s">
        <v>140</v>
      </c>
      <c r="L8" s="548"/>
      <c r="M8" s="554" t="s">
        <v>223</v>
      </c>
      <c r="N8" s="556" t="s">
        <v>142</v>
      </c>
      <c r="O8" s="492" t="s">
        <v>18</v>
      </c>
      <c r="P8" s="485" t="s">
        <v>19</v>
      </c>
      <c r="Q8" s="549"/>
      <c r="R8" s="549"/>
    </row>
    <row r="9" spans="1:18" ht="42.95" customHeight="1">
      <c r="A9" s="588"/>
      <c r="B9" s="516"/>
      <c r="C9" s="487"/>
      <c r="D9" s="487"/>
      <c r="E9" s="481"/>
      <c r="F9" s="131" t="s">
        <v>20</v>
      </c>
      <c r="G9" s="109" t="s">
        <v>21</v>
      </c>
      <c r="H9" s="523"/>
      <c r="I9" s="551"/>
      <c r="J9" s="553"/>
      <c r="K9" s="132" t="s">
        <v>143</v>
      </c>
      <c r="L9" s="133" t="s">
        <v>144</v>
      </c>
      <c r="M9" s="555"/>
      <c r="N9" s="556"/>
      <c r="O9" s="492"/>
      <c r="P9" s="99" t="s">
        <v>22</v>
      </c>
      <c r="Q9" s="99" t="s">
        <v>23</v>
      </c>
      <c r="R9" s="175" t="s">
        <v>24</v>
      </c>
    </row>
    <row r="10" spans="1:18" ht="78.75">
      <c r="A10" s="582" t="s">
        <v>224</v>
      </c>
      <c r="B10" s="146" t="s">
        <v>78</v>
      </c>
      <c r="C10" s="256">
        <v>5</v>
      </c>
      <c r="D10" s="107">
        <v>1</v>
      </c>
      <c r="E10" s="56">
        <f t="shared" ref="E10:E24" si="0">C10+D10</f>
        <v>6</v>
      </c>
      <c r="F10" s="198" t="s">
        <v>26</v>
      </c>
      <c r="G10" s="257" t="s">
        <v>27</v>
      </c>
      <c r="H10" s="424" t="s">
        <v>225</v>
      </c>
      <c r="I10" s="200" t="s">
        <v>29</v>
      </c>
      <c r="J10" s="253" t="s">
        <v>30</v>
      </c>
      <c r="K10" s="201"/>
      <c r="L10" s="194"/>
      <c r="M10" s="200"/>
      <c r="N10" s="254"/>
      <c r="O10" s="122" t="s">
        <v>226</v>
      </c>
      <c r="P10" s="235" t="s">
        <v>32</v>
      </c>
      <c r="Q10" s="238"/>
      <c r="R10" s="78"/>
    </row>
    <row r="11" spans="1:18" ht="63">
      <c r="A11" s="583"/>
      <c r="B11" s="104" t="s">
        <v>227</v>
      </c>
      <c r="C11" s="256">
        <v>3</v>
      </c>
      <c r="D11" s="107"/>
      <c r="E11" s="56">
        <f t="shared" si="0"/>
        <v>3</v>
      </c>
      <c r="F11" s="196" t="s">
        <v>34</v>
      </c>
      <c r="G11" s="192" t="s">
        <v>35</v>
      </c>
      <c r="H11" s="246" t="s">
        <v>620</v>
      </c>
      <c r="I11" s="193" t="s">
        <v>29</v>
      </c>
      <c r="J11" s="194" t="s">
        <v>30</v>
      </c>
      <c r="K11" s="194"/>
      <c r="L11" s="194"/>
      <c r="M11" s="243"/>
      <c r="N11" s="193"/>
      <c r="O11" s="124" t="s">
        <v>228</v>
      </c>
      <c r="P11" s="237" t="s">
        <v>32</v>
      </c>
      <c r="Q11" s="238"/>
      <c r="R11" s="78"/>
    </row>
    <row r="12" spans="1:18" ht="29.25" customHeight="1">
      <c r="A12" s="584" t="s">
        <v>229</v>
      </c>
      <c r="B12" s="104" t="s">
        <v>230</v>
      </c>
      <c r="C12" s="259"/>
      <c r="D12" s="244"/>
      <c r="E12" s="245">
        <f t="shared" si="0"/>
        <v>0</v>
      </c>
      <c r="F12" s="196"/>
      <c r="G12" s="192"/>
      <c r="H12" s="246"/>
      <c r="I12" s="193"/>
      <c r="J12" s="194"/>
      <c r="K12" s="194"/>
      <c r="L12" s="194"/>
      <c r="M12" s="243"/>
      <c r="N12" s="193"/>
      <c r="O12" s="124"/>
      <c r="P12" s="237"/>
      <c r="Q12" s="238"/>
      <c r="R12" s="78"/>
    </row>
    <row r="13" spans="1:18" ht="62.1" customHeight="1">
      <c r="A13" s="585"/>
      <c r="B13" s="104" t="s">
        <v>231</v>
      </c>
      <c r="C13" s="259"/>
      <c r="D13" s="244"/>
      <c r="E13" s="245">
        <f t="shared" si="0"/>
        <v>0</v>
      </c>
      <c r="F13" s="196"/>
      <c r="G13" s="192"/>
      <c r="H13" s="246"/>
      <c r="I13" s="193"/>
      <c r="J13" s="194"/>
      <c r="K13" s="194"/>
      <c r="L13" s="194"/>
      <c r="M13" s="243"/>
      <c r="N13" s="193"/>
      <c r="O13" s="124"/>
      <c r="P13" s="237"/>
      <c r="Q13" s="238"/>
      <c r="R13" s="78"/>
    </row>
    <row r="14" spans="1:18" ht="110.25">
      <c r="A14" s="147" t="s">
        <v>232</v>
      </c>
      <c r="B14" s="104" t="s">
        <v>150</v>
      </c>
      <c r="C14" s="256">
        <v>3</v>
      </c>
      <c r="D14" s="107"/>
      <c r="E14" s="56">
        <f t="shared" si="0"/>
        <v>3</v>
      </c>
      <c r="F14" s="196" t="s">
        <v>34</v>
      </c>
      <c r="G14" s="192" t="s">
        <v>35</v>
      </c>
      <c r="H14" s="246" t="s">
        <v>233</v>
      </c>
      <c r="I14" s="193" t="s">
        <v>29</v>
      </c>
      <c r="J14" s="194" t="s">
        <v>30</v>
      </c>
      <c r="K14" s="194"/>
      <c r="L14" s="194"/>
      <c r="M14" s="193"/>
      <c r="N14" s="193"/>
      <c r="O14" s="124" t="s">
        <v>234</v>
      </c>
      <c r="P14" s="237" t="s">
        <v>32</v>
      </c>
      <c r="Q14" s="238"/>
      <c r="R14" s="78"/>
    </row>
    <row r="15" spans="1:18" ht="76.5" customHeight="1">
      <c r="A15" s="580" t="s">
        <v>90</v>
      </c>
      <c r="B15" s="104" t="s">
        <v>91</v>
      </c>
      <c r="C15" s="256">
        <v>5</v>
      </c>
      <c r="D15" s="107">
        <v>1</v>
      </c>
      <c r="E15" s="56">
        <f t="shared" si="0"/>
        <v>6</v>
      </c>
      <c r="F15" s="248" t="s">
        <v>26</v>
      </c>
      <c r="G15" s="192" t="s">
        <v>27</v>
      </c>
      <c r="H15" s="246" t="s">
        <v>235</v>
      </c>
      <c r="I15" s="193" t="s">
        <v>29</v>
      </c>
      <c r="J15" s="194" t="s">
        <v>30</v>
      </c>
      <c r="K15" s="194"/>
      <c r="L15" s="194"/>
      <c r="M15" s="193"/>
      <c r="N15" s="193"/>
      <c r="O15" s="124" t="s">
        <v>236</v>
      </c>
      <c r="P15" s="237" t="s">
        <v>32</v>
      </c>
      <c r="Q15" s="238"/>
      <c r="R15" s="78"/>
    </row>
    <row r="16" spans="1:18" ht="78" customHeight="1">
      <c r="A16" s="580"/>
      <c r="B16" s="128" t="s">
        <v>42</v>
      </c>
      <c r="C16" s="256"/>
      <c r="D16" s="107">
        <v>1</v>
      </c>
      <c r="E16" s="56">
        <f t="shared" si="0"/>
        <v>1</v>
      </c>
      <c r="F16" s="196" t="s">
        <v>101</v>
      </c>
      <c r="G16" s="192" t="s">
        <v>102</v>
      </c>
      <c r="H16" s="448" t="s">
        <v>237</v>
      </c>
      <c r="I16" s="193" t="s">
        <v>29</v>
      </c>
      <c r="J16" s="194" t="s">
        <v>238</v>
      </c>
      <c r="K16" s="194"/>
      <c r="L16" s="194"/>
      <c r="M16" s="193"/>
      <c r="N16" s="193"/>
      <c r="O16" s="124" t="s">
        <v>239</v>
      </c>
      <c r="P16" s="237" t="s">
        <v>32</v>
      </c>
      <c r="Q16" s="238"/>
      <c r="R16" s="78"/>
    </row>
    <row r="17" spans="1:18" ht="106.5" customHeight="1">
      <c r="A17" s="580" t="s">
        <v>240</v>
      </c>
      <c r="B17" s="104" t="s">
        <v>241</v>
      </c>
      <c r="C17" s="256">
        <v>2</v>
      </c>
      <c r="D17" s="107"/>
      <c r="E17" s="56">
        <f t="shared" si="0"/>
        <v>2</v>
      </c>
      <c r="F17" s="196" t="s">
        <v>96</v>
      </c>
      <c r="G17" s="192" t="s">
        <v>97</v>
      </c>
      <c r="H17" s="425" t="s">
        <v>242</v>
      </c>
      <c r="I17" s="193" t="s">
        <v>29</v>
      </c>
      <c r="J17" s="194" t="s">
        <v>30</v>
      </c>
      <c r="K17" s="194"/>
      <c r="L17" s="194"/>
      <c r="M17" s="193"/>
      <c r="N17" s="193"/>
      <c r="O17" s="124" t="s">
        <v>243</v>
      </c>
      <c r="P17" s="237"/>
      <c r="Q17" s="238" t="s">
        <v>32</v>
      </c>
      <c r="R17" s="78"/>
    </row>
    <row r="18" spans="1:18" ht="105.75" customHeight="1">
      <c r="A18" s="580"/>
      <c r="B18" s="104" t="s">
        <v>244</v>
      </c>
      <c r="C18" s="256">
        <v>1</v>
      </c>
      <c r="D18" s="107"/>
      <c r="E18" s="56">
        <f t="shared" si="0"/>
        <v>1</v>
      </c>
      <c r="F18" s="196" t="s">
        <v>101</v>
      </c>
      <c r="G18" s="192" t="s">
        <v>102</v>
      </c>
      <c r="H18" s="427" t="s">
        <v>245</v>
      </c>
      <c r="I18" s="193" t="s">
        <v>29</v>
      </c>
      <c r="J18" s="194" t="s">
        <v>30</v>
      </c>
      <c r="K18" s="194"/>
      <c r="L18" s="194"/>
      <c r="M18" s="193"/>
      <c r="N18" s="193"/>
      <c r="O18" s="124" t="s">
        <v>246</v>
      </c>
      <c r="P18" s="237"/>
      <c r="Q18" s="238" t="s">
        <v>32</v>
      </c>
      <c r="R18" s="78"/>
    </row>
    <row r="19" spans="1:18" ht="24.75" customHeight="1">
      <c r="A19" s="580" t="s">
        <v>247</v>
      </c>
      <c r="B19" s="104" t="s">
        <v>248</v>
      </c>
      <c r="C19" s="256"/>
      <c r="D19" s="107"/>
      <c r="E19" s="56">
        <f t="shared" si="0"/>
        <v>0</v>
      </c>
      <c r="F19" s="196"/>
      <c r="G19" s="192"/>
      <c r="H19" s="193"/>
      <c r="I19" s="193"/>
      <c r="J19" s="194"/>
      <c r="K19" s="194"/>
      <c r="L19" s="194"/>
      <c r="M19" s="193"/>
      <c r="N19" s="193"/>
      <c r="O19" s="124"/>
      <c r="P19" s="237"/>
      <c r="Q19" s="238"/>
      <c r="R19" s="78"/>
    </row>
    <row r="20" spans="1:18" ht="24" customHeight="1">
      <c r="A20" s="580"/>
      <c r="B20" s="104" t="s">
        <v>249</v>
      </c>
      <c r="C20" s="256"/>
      <c r="D20" s="107"/>
      <c r="E20" s="56">
        <f t="shared" si="0"/>
        <v>0</v>
      </c>
      <c r="F20" s="196"/>
      <c r="G20" s="192"/>
      <c r="H20" s="246"/>
      <c r="I20" s="193"/>
      <c r="J20" s="194"/>
      <c r="K20" s="194"/>
      <c r="L20" s="194"/>
      <c r="M20" s="193"/>
      <c r="N20" s="193"/>
      <c r="O20" s="124"/>
      <c r="P20" s="237"/>
      <c r="Q20" s="238"/>
      <c r="R20" s="78"/>
    </row>
    <row r="21" spans="1:18" ht="94.5">
      <c r="A21" s="580"/>
      <c r="B21" s="104" t="s">
        <v>250</v>
      </c>
      <c r="C21" s="256">
        <v>1</v>
      </c>
      <c r="D21" s="107"/>
      <c r="E21" s="56">
        <f t="shared" si="0"/>
        <v>1</v>
      </c>
      <c r="F21" s="196" t="s">
        <v>101</v>
      </c>
      <c r="G21" s="192" t="s">
        <v>102</v>
      </c>
      <c r="H21" s="426" t="s">
        <v>251</v>
      </c>
      <c r="I21" s="193" t="s">
        <v>29</v>
      </c>
      <c r="J21" s="194" t="s">
        <v>30</v>
      </c>
      <c r="K21" s="194"/>
      <c r="L21" s="194"/>
      <c r="M21" s="193"/>
      <c r="N21" s="193"/>
      <c r="O21" s="124" t="s">
        <v>252</v>
      </c>
      <c r="P21" s="237" t="s">
        <v>32</v>
      </c>
      <c r="Q21" s="238"/>
      <c r="R21" s="78"/>
    </row>
    <row r="22" spans="1:18" ht="63">
      <c r="A22" s="580" t="s">
        <v>253</v>
      </c>
      <c r="B22" s="581"/>
      <c r="C22" s="256">
        <v>1</v>
      </c>
      <c r="D22" s="107"/>
      <c r="E22" s="56">
        <f t="shared" si="0"/>
        <v>1</v>
      </c>
      <c r="F22" s="196" t="s">
        <v>101</v>
      </c>
      <c r="G22" s="192" t="s">
        <v>102</v>
      </c>
      <c r="H22" s="423" t="s">
        <v>254</v>
      </c>
      <c r="I22" s="193" t="s">
        <v>29</v>
      </c>
      <c r="J22" s="194" t="s">
        <v>238</v>
      </c>
      <c r="K22" s="194"/>
      <c r="L22" s="194"/>
      <c r="M22" s="193"/>
      <c r="N22" s="193"/>
      <c r="O22" s="124" t="s">
        <v>255</v>
      </c>
      <c r="P22" s="237" t="s">
        <v>32</v>
      </c>
      <c r="Q22" s="238"/>
      <c r="R22" s="78"/>
    </row>
    <row r="23" spans="1:18" ht="47.25">
      <c r="A23" s="580" t="s">
        <v>100</v>
      </c>
      <c r="B23" s="104" t="s">
        <v>55</v>
      </c>
      <c r="C23" s="256">
        <v>1</v>
      </c>
      <c r="D23" s="107"/>
      <c r="E23" s="56">
        <f t="shared" si="0"/>
        <v>1</v>
      </c>
      <c r="F23" s="196" t="s">
        <v>101</v>
      </c>
      <c r="G23" s="192" t="s">
        <v>102</v>
      </c>
      <c r="H23" s="246" t="s">
        <v>56</v>
      </c>
      <c r="I23" s="193" t="s">
        <v>29</v>
      </c>
      <c r="J23" s="194" t="s">
        <v>256</v>
      </c>
      <c r="K23" s="194"/>
      <c r="L23" s="194"/>
      <c r="M23" s="193"/>
      <c r="N23" s="193"/>
      <c r="O23" s="124" t="s">
        <v>257</v>
      </c>
      <c r="P23" s="237" t="s">
        <v>32</v>
      </c>
      <c r="Q23" s="238"/>
      <c r="R23" s="78"/>
    </row>
    <row r="24" spans="1:18" ht="78.75">
      <c r="A24" s="580"/>
      <c r="B24" s="104" t="s">
        <v>105</v>
      </c>
      <c r="C24" s="256">
        <v>1</v>
      </c>
      <c r="D24" s="107"/>
      <c r="E24" s="56">
        <f t="shared" si="0"/>
        <v>1</v>
      </c>
      <c r="F24" s="196" t="s">
        <v>101</v>
      </c>
      <c r="G24" s="192" t="s">
        <v>102</v>
      </c>
      <c r="H24" s="246" t="s">
        <v>258</v>
      </c>
      <c r="I24" s="193" t="s">
        <v>29</v>
      </c>
      <c r="J24" s="194" t="s">
        <v>259</v>
      </c>
      <c r="K24" s="194"/>
      <c r="L24" s="194"/>
      <c r="M24" s="193"/>
      <c r="N24" s="193"/>
      <c r="O24" s="67" t="s">
        <v>260</v>
      </c>
      <c r="P24" s="260"/>
      <c r="Q24" s="260" t="s">
        <v>32</v>
      </c>
      <c r="R24" s="78"/>
    </row>
    <row r="25" spans="1:18" ht="18.75">
      <c r="A25" s="580"/>
      <c r="B25" s="128"/>
      <c r="C25" s="256"/>
      <c r="D25" s="107"/>
      <c r="E25" s="56"/>
      <c r="F25" s="196"/>
      <c r="G25" s="192"/>
      <c r="H25" s="246"/>
      <c r="I25" s="193"/>
      <c r="J25" s="194"/>
      <c r="K25" s="194"/>
      <c r="L25" s="194"/>
      <c r="M25" s="193"/>
      <c r="N25" s="193"/>
      <c r="O25" s="124"/>
      <c r="P25" s="260"/>
      <c r="Q25" s="238"/>
      <c r="R25" s="78"/>
    </row>
    <row r="26" spans="1:18" ht="64.5" customHeight="1">
      <c r="A26" s="105" t="s">
        <v>57</v>
      </c>
      <c r="B26" s="104" t="s">
        <v>108</v>
      </c>
      <c r="C26" s="256">
        <v>2</v>
      </c>
      <c r="D26" s="107"/>
      <c r="E26" s="56">
        <v>2</v>
      </c>
      <c r="F26" s="196" t="s">
        <v>96</v>
      </c>
      <c r="G26" s="192" t="s">
        <v>97</v>
      </c>
      <c r="H26" s="62" t="s">
        <v>619</v>
      </c>
      <c r="I26" s="193" t="s">
        <v>29</v>
      </c>
      <c r="J26" s="194" t="s">
        <v>261</v>
      </c>
      <c r="K26" s="194"/>
      <c r="L26" s="194"/>
      <c r="M26" s="193"/>
      <c r="N26" s="193"/>
      <c r="O26" s="124" t="s">
        <v>262</v>
      </c>
      <c r="P26" s="260"/>
      <c r="Q26" s="238" t="s">
        <v>32</v>
      </c>
      <c r="R26" s="78"/>
    </row>
    <row r="27" spans="1:18" ht="58.5" customHeight="1">
      <c r="A27" s="104" t="s">
        <v>263</v>
      </c>
      <c r="B27" s="104" t="s">
        <v>263</v>
      </c>
      <c r="C27" s="256">
        <v>3</v>
      </c>
      <c r="D27" s="107"/>
      <c r="E27" s="56">
        <f>C27+D27</f>
        <v>3</v>
      </c>
      <c r="F27" s="196" t="s">
        <v>34</v>
      </c>
      <c r="G27" s="192" t="s">
        <v>35</v>
      </c>
      <c r="H27" s="422" t="s">
        <v>264</v>
      </c>
      <c r="I27" s="193" t="s">
        <v>29</v>
      </c>
      <c r="J27" s="194" t="s">
        <v>30</v>
      </c>
      <c r="K27" s="194"/>
      <c r="L27" s="194"/>
      <c r="M27" s="193"/>
      <c r="N27" s="193"/>
      <c r="O27" s="124" t="s">
        <v>265</v>
      </c>
      <c r="P27" s="260" t="s">
        <v>32</v>
      </c>
      <c r="Q27" s="238"/>
      <c r="R27" s="78"/>
    </row>
    <row r="28" spans="1:18" ht="18.75">
      <c r="A28" s="20"/>
      <c r="B28" s="10"/>
      <c r="C28" s="256"/>
      <c r="D28" s="107"/>
      <c r="E28" s="56">
        <f>C28+D28</f>
        <v>0</v>
      </c>
      <c r="F28" s="196"/>
      <c r="G28" s="192"/>
      <c r="H28" s="193"/>
      <c r="I28" s="193"/>
      <c r="J28" s="194"/>
      <c r="K28" s="194"/>
      <c r="L28" s="194"/>
      <c r="M28" s="193"/>
      <c r="N28" s="193"/>
      <c r="O28" s="124"/>
      <c r="P28" s="260"/>
      <c r="Q28" s="238"/>
      <c r="R28" s="78"/>
    </row>
    <row r="29" spans="1:18" ht="18.75">
      <c r="A29" s="20"/>
      <c r="B29" s="10"/>
      <c r="C29" s="256"/>
      <c r="D29" s="107"/>
      <c r="E29" s="56">
        <f>C29+D29</f>
        <v>0</v>
      </c>
      <c r="F29" s="196"/>
      <c r="G29" s="192"/>
      <c r="H29" s="193"/>
      <c r="I29" s="193"/>
      <c r="J29" s="194"/>
      <c r="K29" s="194"/>
      <c r="L29" s="194"/>
      <c r="M29" s="193"/>
      <c r="N29" s="193"/>
      <c r="O29" s="124"/>
      <c r="P29" s="260"/>
      <c r="Q29" s="238"/>
      <c r="R29" s="78"/>
    </row>
    <row r="30" spans="1:18" ht="18.75">
      <c r="A30" s="20"/>
      <c r="B30" s="10"/>
      <c r="C30" s="256"/>
      <c r="D30" s="107"/>
      <c r="E30" s="56">
        <f>C30+D30</f>
        <v>0</v>
      </c>
      <c r="F30" s="196"/>
      <c r="G30" s="192"/>
      <c r="H30" s="193"/>
      <c r="I30" s="193"/>
      <c r="J30" s="194"/>
      <c r="K30" s="194"/>
      <c r="L30" s="194"/>
      <c r="M30" s="193"/>
      <c r="N30" s="193"/>
      <c r="O30" s="124"/>
      <c r="P30" s="237"/>
      <c r="Q30" s="238"/>
      <c r="R30" s="78"/>
    </row>
    <row r="31" spans="1:18" ht="36" customHeight="1">
      <c r="A31" s="545" t="s">
        <v>62</v>
      </c>
      <c r="B31" s="546"/>
      <c r="C31" s="261"/>
      <c r="D31" s="55"/>
      <c r="E31" s="56"/>
      <c r="F31" s="196"/>
      <c r="G31" s="192"/>
      <c r="H31" s="193"/>
      <c r="I31" s="193"/>
      <c r="J31" s="194"/>
      <c r="K31" s="66"/>
      <c r="L31" s="66"/>
      <c r="M31" s="54"/>
      <c r="N31" s="54"/>
      <c r="O31" s="124"/>
      <c r="P31" s="260"/>
      <c r="Q31" s="238"/>
      <c r="R31" s="78"/>
    </row>
    <row r="32" spans="1:18" ht="120" customHeight="1">
      <c r="A32" s="540" t="s">
        <v>100</v>
      </c>
      <c r="B32" s="541"/>
      <c r="C32" s="261"/>
      <c r="D32" s="107">
        <v>1</v>
      </c>
      <c r="E32" s="56">
        <f t="shared" ref="E32:E39" si="1">D32</f>
        <v>1</v>
      </c>
      <c r="F32" s="196" t="s">
        <v>101</v>
      </c>
      <c r="G32" s="192" t="s">
        <v>102</v>
      </c>
      <c r="H32" s="262" t="s">
        <v>266</v>
      </c>
      <c r="I32" s="193" t="s">
        <v>29</v>
      </c>
      <c r="J32" s="194" t="s">
        <v>259</v>
      </c>
      <c r="K32" s="66"/>
      <c r="L32" s="66"/>
      <c r="M32" s="54"/>
      <c r="N32" s="54"/>
      <c r="O32" s="263" t="s">
        <v>267</v>
      </c>
      <c r="P32" s="260"/>
      <c r="Q32" s="238" t="s">
        <v>32</v>
      </c>
      <c r="R32" s="78"/>
    </row>
    <row r="33" spans="1:18" ht="18.75">
      <c r="A33" s="540"/>
      <c r="B33" s="541"/>
      <c r="C33" s="261"/>
      <c r="D33" s="107"/>
      <c r="E33" s="56">
        <f t="shared" si="1"/>
        <v>0</v>
      </c>
      <c r="F33" s="196"/>
      <c r="G33" s="192"/>
      <c r="H33" s="264"/>
      <c r="I33" s="193"/>
      <c r="J33" s="194"/>
      <c r="K33" s="66"/>
      <c r="L33" s="66"/>
      <c r="M33" s="54"/>
      <c r="N33" s="54"/>
      <c r="O33" s="124"/>
      <c r="P33" s="260"/>
      <c r="Q33" s="238"/>
      <c r="R33" s="78"/>
    </row>
    <row r="34" spans="1:18" ht="18.75">
      <c r="A34" s="540"/>
      <c r="B34" s="541"/>
      <c r="C34" s="261"/>
      <c r="D34" s="107"/>
      <c r="E34" s="56">
        <f t="shared" si="1"/>
        <v>0</v>
      </c>
      <c r="F34" s="196"/>
      <c r="G34" s="192"/>
      <c r="H34" s="265"/>
      <c r="I34" s="193"/>
      <c r="J34" s="194"/>
      <c r="K34" s="66"/>
      <c r="L34" s="66"/>
      <c r="M34" s="54"/>
      <c r="N34" s="54"/>
      <c r="O34" s="124"/>
      <c r="P34" s="260"/>
      <c r="Q34" s="238"/>
      <c r="R34" s="78"/>
    </row>
    <row r="35" spans="1:18" ht="18.75">
      <c r="A35" s="541"/>
      <c r="B35" s="544"/>
      <c r="C35" s="261"/>
      <c r="D35" s="107"/>
      <c r="E35" s="56">
        <f t="shared" si="1"/>
        <v>0</v>
      </c>
      <c r="F35" s="196"/>
      <c r="G35" s="192"/>
      <c r="H35" s="266"/>
      <c r="I35" s="193"/>
      <c r="J35" s="194"/>
      <c r="K35" s="66"/>
      <c r="L35" s="66"/>
      <c r="M35" s="54"/>
      <c r="N35" s="54"/>
      <c r="O35" s="124"/>
      <c r="P35" s="260"/>
      <c r="Q35" s="238"/>
      <c r="R35" s="78"/>
    </row>
    <row r="36" spans="1:18" ht="18.75">
      <c r="A36" s="541"/>
      <c r="B36" s="544"/>
      <c r="C36" s="261"/>
      <c r="D36" s="107"/>
      <c r="E36" s="56">
        <f t="shared" si="1"/>
        <v>0</v>
      </c>
      <c r="F36" s="196"/>
      <c r="G36" s="192"/>
      <c r="H36" s="193"/>
      <c r="I36" s="193"/>
      <c r="J36" s="194"/>
      <c r="K36" s="66"/>
      <c r="L36" s="66"/>
      <c r="M36" s="54"/>
      <c r="N36" s="54"/>
      <c r="O36" s="124"/>
      <c r="P36" s="260"/>
      <c r="Q36" s="238"/>
      <c r="R36" s="78"/>
    </row>
    <row r="37" spans="1:18" ht="18.75">
      <c r="A37" s="540"/>
      <c r="B37" s="541"/>
      <c r="C37" s="261"/>
      <c r="D37" s="107"/>
      <c r="E37" s="56">
        <f t="shared" si="1"/>
        <v>0</v>
      </c>
      <c r="F37" s="196"/>
      <c r="G37" s="192"/>
      <c r="H37" s="193"/>
      <c r="I37" s="193"/>
      <c r="J37" s="194"/>
      <c r="K37" s="66"/>
      <c r="L37" s="66"/>
      <c r="M37" s="54"/>
      <c r="N37" s="54"/>
      <c r="O37" s="124"/>
      <c r="P37" s="68"/>
      <c r="Q37" s="78"/>
      <c r="R37" s="78"/>
    </row>
    <row r="38" spans="1:18" ht="18.75">
      <c r="A38" s="540"/>
      <c r="B38" s="541"/>
      <c r="C38" s="261"/>
      <c r="D38" s="107"/>
      <c r="E38" s="56">
        <f t="shared" si="1"/>
        <v>0</v>
      </c>
      <c r="F38" s="196"/>
      <c r="G38" s="192"/>
      <c r="H38" s="193"/>
      <c r="I38" s="193"/>
      <c r="J38" s="194"/>
      <c r="K38" s="66"/>
      <c r="L38" s="66"/>
      <c r="M38" s="54"/>
      <c r="N38" s="54"/>
      <c r="O38" s="124"/>
      <c r="P38" s="68"/>
      <c r="Q38" s="78"/>
      <c r="R38" s="78"/>
    </row>
    <row r="39" spans="1:18" ht="18.75">
      <c r="A39" s="542"/>
      <c r="B39" s="543"/>
      <c r="C39" s="261"/>
      <c r="D39" s="107"/>
      <c r="E39" s="56">
        <f t="shared" si="1"/>
        <v>0</v>
      </c>
      <c r="F39" s="196"/>
      <c r="G39" s="192"/>
      <c r="H39" s="193"/>
      <c r="I39" s="193"/>
      <c r="J39" s="194"/>
      <c r="K39" s="66"/>
      <c r="L39" s="66"/>
      <c r="M39" s="54"/>
      <c r="N39" s="54"/>
      <c r="O39" s="124"/>
      <c r="P39" s="68"/>
      <c r="Q39" s="78"/>
      <c r="R39" s="78"/>
    </row>
    <row r="40" spans="1:18" ht="33.75">
      <c r="A40" s="505" t="s">
        <v>64</v>
      </c>
      <c r="B40" s="506"/>
      <c r="C40" s="37">
        <f>SUM(C10:C39)</f>
        <v>28</v>
      </c>
      <c r="D40" s="37">
        <f>SUM(D10:D39)</f>
        <v>4</v>
      </c>
      <c r="E40" s="37">
        <f>C40+D40</f>
        <v>32</v>
      </c>
      <c r="F40" s="21" t="s">
        <v>113</v>
      </c>
      <c r="G40" s="22" t="s">
        <v>114</v>
      </c>
      <c r="P40" s="59"/>
    </row>
    <row r="41" spans="1:18" ht="21">
      <c r="A41" s="7" t="s">
        <v>115</v>
      </c>
      <c r="B41" s="7"/>
      <c r="C41" s="19">
        <v>27</v>
      </c>
      <c r="D41" s="19">
        <v>2</v>
      </c>
      <c r="E41" s="19">
        <v>29</v>
      </c>
      <c r="F41" s="18">
        <v>9</v>
      </c>
      <c r="G41" s="18">
        <v>38</v>
      </c>
      <c r="P41" s="59"/>
    </row>
    <row r="42" spans="1:18" ht="21">
      <c r="A42" s="7" t="s">
        <v>164</v>
      </c>
      <c r="B42" s="7"/>
      <c r="C42" s="19">
        <v>27</v>
      </c>
      <c r="D42" s="19">
        <v>5</v>
      </c>
      <c r="E42" s="19">
        <v>32</v>
      </c>
      <c r="F42" s="18">
        <v>6</v>
      </c>
      <c r="G42" s="18">
        <v>38</v>
      </c>
      <c r="P42" s="59"/>
    </row>
    <row r="44" spans="1:18" ht="42" customHeight="1">
      <c r="C44" s="578"/>
      <c r="D44" s="579"/>
      <c r="E44" s="579"/>
      <c r="F44" s="579"/>
      <c r="G44" s="579"/>
      <c r="H44" s="579"/>
      <c r="I44" s="579"/>
      <c r="J44" s="579"/>
      <c r="K44" s="579"/>
      <c r="L44" s="579"/>
      <c r="M44" s="579"/>
    </row>
    <row r="46" spans="1:18" ht="48.75" customHeight="1">
      <c r="A46" s="25" t="s">
        <v>116</v>
      </c>
      <c r="B46" s="26" t="s">
        <v>117</v>
      </c>
      <c r="C46" s="27" t="s">
        <v>268</v>
      </c>
      <c r="D46" s="507" t="s">
        <v>119</v>
      </c>
      <c r="E46" s="508"/>
      <c r="F46" s="508"/>
      <c r="G46" s="509"/>
      <c r="H46" s="498" t="s">
        <v>120</v>
      </c>
      <c r="I46" s="499"/>
      <c r="J46" s="499"/>
      <c r="K46" s="499"/>
    </row>
    <row r="47" spans="1:18" s="11" customFormat="1" ht="283.5">
      <c r="A47" s="362" t="s">
        <v>124</v>
      </c>
      <c r="B47" s="43" t="s">
        <v>269</v>
      </c>
      <c r="C47" s="29">
        <v>1</v>
      </c>
      <c r="D47" s="535" t="s">
        <v>126</v>
      </c>
      <c r="E47" s="536"/>
      <c r="F47" s="536"/>
      <c r="G47" s="537"/>
      <c r="H47" s="538" t="s">
        <v>165</v>
      </c>
      <c r="I47" s="539"/>
      <c r="J47" s="539"/>
      <c r="K47" s="539"/>
    </row>
    <row r="48" spans="1:18" s="11" customFormat="1" ht="157.5">
      <c r="A48" s="363" t="s">
        <v>270</v>
      </c>
      <c r="B48" s="80" t="s">
        <v>271</v>
      </c>
      <c r="C48" s="29">
        <v>1</v>
      </c>
      <c r="D48" s="535" t="s">
        <v>131</v>
      </c>
      <c r="E48" s="536"/>
      <c r="F48" s="536"/>
      <c r="G48" s="537"/>
      <c r="H48" s="538" t="s">
        <v>165</v>
      </c>
      <c r="I48" s="539"/>
      <c r="J48" s="539"/>
      <c r="K48" s="539"/>
    </row>
    <row r="49" spans="1:11" s="11" customFormat="1" ht="110.25">
      <c r="A49" s="363" t="s">
        <v>124</v>
      </c>
      <c r="B49" s="80" t="s">
        <v>272</v>
      </c>
      <c r="C49" s="29">
        <v>1</v>
      </c>
      <c r="D49" s="535" t="s">
        <v>131</v>
      </c>
      <c r="E49" s="536"/>
      <c r="F49" s="536"/>
      <c r="G49" s="537"/>
      <c r="H49" s="538" t="s">
        <v>165</v>
      </c>
      <c r="I49" s="539"/>
      <c r="J49" s="539"/>
      <c r="K49" s="539"/>
    </row>
    <row r="50" spans="1:11" s="11" customFormat="1" ht="204.75">
      <c r="A50" s="364" t="s">
        <v>273</v>
      </c>
      <c r="B50" s="43" t="s">
        <v>274</v>
      </c>
      <c r="C50" s="29">
        <v>1</v>
      </c>
      <c r="D50" s="535" t="s">
        <v>131</v>
      </c>
      <c r="E50" s="536"/>
      <c r="F50" s="536"/>
      <c r="G50" s="537"/>
      <c r="H50" s="538" t="s">
        <v>165</v>
      </c>
      <c r="I50" s="539"/>
      <c r="J50" s="539"/>
      <c r="K50" s="539"/>
    </row>
    <row r="51" spans="1:11" s="11" customFormat="1" ht="94.5">
      <c r="A51" s="365" t="s">
        <v>273</v>
      </c>
      <c r="B51" s="43" t="s">
        <v>638</v>
      </c>
      <c r="C51" s="29">
        <v>1</v>
      </c>
      <c r="D51" s="535" t="s">
        <v>128</v>
      </c>
      <c r="E51" s="536"/>
      <c r="F51" s="536"/>
      <c r="G51" s="537"/>
      <c r="H51" s="538" t="s">
        <v>166</v>
      </c>
      <c r="I51" s="539"/>
      <c r="J51" s="539"/>
      <c r="K51" s="539"/>
    </row>
    <row r="52" spans="1:11" s="11" customFormat="1" ht="79.5" customHeight="1">
      <c r="A52" s="365" t="s">
        <v>273</v>
      </c>
      <c r="B52" s="43" t="s">
        <v>639</v>
      </c>
      <c r="C52" s="29">
        <v>1</v>
      </c>
      <c r="D52" s="535" t="s">
        <v>128</v>
      </c>
      <c r="E52" s="536"/>
      <c r="F52" s="536"/>
      <c r="G52" s="537"/>
      <c r="H52" s="538" t="s">
        <v>166</v>
      </c>
      <c r="I52" s="539"/>
      <c r="J52" s="539"/>
      <c r="K52" s="539"/>
    </row>
    <row r="53" spans="1:11" s="11" customFormat="1" ht="220.5">
      <c r="A53" s="365" t="s">
        <v>124</v>
      </c>
      <c r="B53" s="43" t="s">
        <v>277</v>
      </c>
      <c r="C53" s="29">
        <v>1</v>
      </c>
      <c r="D53" s="535" t="s">
        <v>126</v>
      </c>
      <c r="E53" s="536"/>
      <c r="F53" s="536"/>
      <c r="G53" s="537"/>
      <c r="H53" s="538" t="s">
        <v>165</v>
      </c>
      <c r="I53" s="539"/>
      <c r="J53" s="539"/>
      <c r="K53" s="539"/>
    </row>
    <row r="54" spans="1:11" s="11" customFormat="1" ht="63">
      <c r="A54" s="365" t="s">
        <v>124</v>
      </c>
      <c r="B54" s="43" t="s">
        <v>646</v>
      </c>
      <c r="C54" s="29">
        <v>1</v>
      </c>
      <c r="D54" s="535" t="s">
        <v>128</v>
      </c>
      <c r="E54" s="536"/>
      <c r="F54" s="536"/>
      <c r="G54" s="537"/>
      <c r="H54" s="538" t="s">
        <v>166</v>
      </c>
      <c r="I54" s="539"/>
      <c r="J54" s="539"/>
      <c r="K54" s="539"/>
    </row>
    <row r="55" spans="1:11" s="11" customFormat="1" ht="409.5">
      <c r="A55" s="365" t="s">
        <v>279</v>
      </c>
      <c r="B55" s="43" t="s">
        <v>280</v>
      </c>
      <c r="C55" s="29">
        <v>1</v>
      </c>
      <c r="D55" s="535" t="s">
        <v>128</v>
      </c>
      <c r="E55" s="536"/>
      <c r="F55" s="536"/>
      <c r="G55" s="537"/>
      <c r="H55" s="538" t="s">
        <v>166</v>
      </c>
      <c r="I55" s="539"/>
      <c r="J55" s="539"/>
      <c r="K55" s="539"/>
    </row>
    <row r="56" spans="1:11" s="11" customFormat="1" ht="110.25">
      <c r="A56" s="365" t="s">
        <v>281</v>
      </c>
      <c r="B56" s="43" t="s">
        <v>282</v>
      </c>
      <c r="C56" s="29">
        <v>1</v>
      </c>
      <c r="D56" s="535" t="s">
        <v>123</v>
      </c>
      <c r="E56" s="536"/>
      <c r="F56" s="536"/>
      <c r="G56" s="537"/>
      <c r="H56" s="538" t="s">
        <v>167</v>
      </c>
      <c r="I56" s="539"/>
      <c r="J56" s="539"/>
      <c r="K56" s="539"/>
    </row>
    <row r="57" spans="1:11" s="11" customFormat="1" ht="393.75">
      <c r="A57" s="365" t="s">
        <v>283</v>
      </c>
      <c r="B57" s="43" t="s">
        <v>284</v>
      </c>
      <c r="C57" s="29">
        <v>1</v>
      </c>
      <c r="D57" s="535" t="s">
        <v>131</v>
      </c>
      <c r="E57" s="536"/>
      <c r="F57" s="536"/>
      <c r="G57" s="537"/>
      <c r="H57" s="538" t="s">
        <v>165</v>
      </c>
      <c r="I57" s="539"/>
      <c r="J57" s="539"/>
      <c r="K57" s="539"/>
    </row>
    <row r="58" spans="1:11" s="11" customFormat="1" ht="126">
      <c r="A58" s="365" t="s">
        <v>124</v>
      </c>
      <c r="B58" s="43" t="s">
        <v>640</v>
      </c>
      <c r="C58" s="29">
        <v>1</v>
      </c>
      <c r="D58" s="535" t="s">
        <v>128</v>
      </c>
      <c r="E58" s="536"/>
      <c r="F58" s="536"/>
      <c r="G58" s="537"/>
      <c r="H58" s="538" t="s">
        <v>166</v>
      </c>
      <c r="I58" s="539"/>
      <c r="J58" s="539"/>
      <c r="K58" s="539"/>
    </row>
    <row r="59" spans="1:11" s="11" customFormat="1" ht="63">
      <c r="A59" s="365" t="s">
        <v>281</v>
      </c>
      <c r="B59" s="43" t="s">
        <v>645</v>
      </c>
      <c r="C59" s="29">
        <v>1</v>
      </c>
      <c r="D59" s="535" t="s">
        <v>128</v>
      </c>
      <c r="E59" s="536"/>
      <c r="F59" s="536"/>
      <c r="G59" s="537"/>
      <c r="H59" s="538" t="s">
        <v>165</v>
      </c>
      <c r="I59" s="539"/>
      <c r="J59" s="539"/>
      <c r="K59" s="539"/>
    </row>
    <row r="60" spans="1:11" s="11" customFormat="1" ht="126">
      <c r="A60" s="365" t="s">
        <v>124</v>
      </c>
      <c r="B60" s="43" t="s">
        <v>665</v>
      </c>
      <c r="C60" s="29">
        <v>1</v>
      </c>
      <c r="D60" s="535" t="s">
        <v>131</v>
      </c>
      <c r="E60" s="536"/>
      <c r="F60" s="536"/>
      <c r="G60" s="537"/>
      <c r="H60" s="538" t="s">
        <v>166</v>
      </c>
      <c r="I60" s="539"/>
      <c r="J60" s="539"/>
      <c r="K60" s="539"/>
    </row>
    <row r="61" spans="1:11" s="11" customFormat="1" ht="15.75">
      <c r="A61" s="158"/>
      <c r="B61" s="43"/>
      <c r="C61" s="29"/>
      <c r="D61" s="535"/>
      <c r="E61" s="536"/>
      <c r="F61" s="536"/>
      <c r="G61" s="537"/>
      <c r="H61" s="538"/>
      <c r="I61" s="539"/>
      <c r="J61" s="539"/>
      <c r="K61" s="539"/>
    </row>
    <row r="62" spans="1:11" s="11" customFormat="1" ht="15.75">
      <c r="A62" s="158"/>
      <c r="B62" s="43"/>
      <c r="C62" s="29"/>
      <c r="D62" s="535"/>
      <c r="E62" s="536"/>
      <c r="F62" s="536"/>
      <c r="G62" s="537"/>
      <c r="H62" s="538"/>
      <c r="I62" s="539"/>
      <c r="J62" s="539"/>
      <c r="K62" s="539"/>
    </row>
    <row r="63" spans="1:11" s="11" customFormat="1" ht="15.75">
      <c r="A63" s="158"/>
      <c r="B63" s="43"/>
      <c r="C63" s="29"/>
      <c r="D63" s="535"/>
      <c r="E63" s="536"/>
      <c r="F63" s="536"/>
      <c r="G63" s="537"/>
      <c r="H63" s="538"/>
      <c r="I63" s="539"/>
      <c r="J63" s="539"/>
      <c r="K63" s="539"/>
    </row>
    <row r="64" spans="1:11" ht="18.75">
      <c r="B64" s="23" t="s">
        <v>64</v>
      </c>
      <c r="C64" s="24">
        <f>SUM(C47:C63)</f>
        <v>14</v>
      </c>
    </row>
  </sheetData>
  <mergeCells count="72">
    <mergeCell ref="C2:N2"/>
    <mergeCell ref="C7:D7"/>
    <mergeCell ref="F7:N7"/>
    <mergeCell ref="O7:R7"/>
    <mergeCell ref="A7:A9"/>
    <mergeCell ref="B7:B9"/>
    <mergeCell ref="E7:E9"/>
    <mergeCell ref="F8:G8"/>
    <mergeCell ref="K8:L8"/>
    <mergeCell ref="P8:R8"/>
    <mergeCell ref="C8:C9"/>
    <mergeCell ref="D8:D9"/>
    <mergeCell ref="H8:H9"/>
    <mergeCell ref="I8:I9"/>
    <mergeCell ref="J8:J9"/>
    <mergeCell ref="M8:M9"/>
    <mergeCell ref="N8:N9"/>
    <mergeCell ref="O8:O9"/>
    <mergeCell ref="A10:A11"/>
    <mergeCell ref="A12:A13"/>
    <mergeCell ref="A15:A16"/>
    <mergeCell ref="A17:A18"/>
    <mergeCell ref="A19:A21"/>
    <mergeCell ref="A22:B22"/>
    <mergeCell ref="A23:A25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C44:M44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K54"/>
    <mergeCell ref="D55:G55"/>
    <mergeCell ref="H55:K55"/>
    <mergeCell ref="D56:G56"/>
    <mergeCell ref="H56:K56"/>
    <mergeCell ref="D57:G57"/>
    <mergeCell ref="H57:K57"/>
    <mergeCell ref="D58:G58"/>
    <mergeCell ref="H58:K58"/>
    <mergeCell ref="D59:G59"/>
    <mergeCell ref="H59:K59"/>
    <mergeCell ref="D60:G60"/>
    <mergeCell ref="H60:K60"/>
    <mergeCell ref="D61:G61"/>
    <mergeCell ref="H61:K61"/>
    <mergeCell ref="D62:G62"/>
    <mergeCell ref="H62:K62"/>
    <mergeCell ref="D63:G63"/>
    <mergeCell ref="H63:K63"/>
  </mergeCells>
  <hyperlinks>
    <hyperlink ref="H10" r:id="rId1"/>
    <hyperlink ref="H17" r:id="rId2"/>
    <hyperlink ref="H18" r:id="rId3"/>
    <hyperlink ref="H21" r:id="rId4"/>
    <hyperlink ref="H22" r:id="rId5"/>
    <hyperlink ref="H27" r:id="rId6"/>
    <hyperlink ref="H26" r:id="rId7"/>
  </hyperlinks>
  <pageMargins left="0.19652800000000001" right="0.157639" top="0.315278" bottom="0.35416700000000001" header="0.315278" footer="0.315278"/>
  <pageSetup paperSize="9" scale="36" fitToWidth="0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opLeftCell="A43" zoomScale="60" workbookViewId="0">
      <selection activeCell="M46" sqref="M46"/>
    </sheetView>
  </sheetViews>
  <sheetFormatPr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85546875" customWidth="1"/>
    <col min="17" max="17" width="19.28515625" customWidth="1"/>
    <col min="18" max="18" width="19" customWidth="1"/>
  </cols>
  <sheetData>
    <row r="1" spans="1:18" ht="9" customHeight="1">
      <c r="C1" s="1"/>
    </row>
    <row r="2" spans="1:18" ht="20.25">
      <c r="A2" s="8"/>
      <c r="C2" s="528" t="s">
        <v>285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</row>
    <row r="3" spans="1:18" ht="20.25">
      <c r="A3" s="8"/>
      <c r="G3" s="13" t="s">
        <v>3</v>
      </c>
      <c r="H3" s="12">
        <v>6</v>
      </c>
      <c r="I3" s="11"/>
      <c r="J3" s="11"/>
      <c r="K3" s="11"/>
      <c r="L3" s="11"/>
      <c r="M3" s="11"/>
    </row>
    <row r="4" spans="1:18">
      <c r="G4" s="13" t="s">
        <v>4</v>
      </c>
      <c r="H4" s="12">
        <v>34</v>
      </c>
      <c r="I4" s="11"/>
      <c r="J4" s="11"/>
      <c r="K4" s="11"/>
      <c r="L4" s="11"/>
      <c r="M4" s="11"/>
    </row>
    <row r="5" spans="1:18">
      <c r="G5" s="13" t="s">
        <v>70</v>
      </c>
      <c r="H5" s="12" t="s">
        <v>286</v>
      </c>
      <c r="I5" s="11"/>
      <c r="J5" s="11"/>
      <c r="K5" s="11"/>
      <c r="L5" s="11"/>
      <c r="M5" s="11"/>
    </row>
    <row r="7" spans="1:18" ht="53.1" customHeight="1">
      <c r="A7" s="586" t="s">
        <v>72</v>
      </c>
      <c r="B7" s="514" t="s">
        <v>73</v>
      </c>
      <c r="C7" s="557" t="s">
        <v>8</v>
      </c>
      <c r="D7" s="557"/>
      <c r="E7" s="480" t="s">
        <v>9</v>
      </c>
      <c r="F7" s="533" t="s">
        <v>10</v>
      </c>
      <c r="G7" s="534"/>
      <c r="H7" s="534"/>
      <c r="I7" s="534"/>
      <c r="J7" s="534"/>
      <c r="K7" s="534"/>
      <c r="L7" s="534"/>
      <c r="M7" s="534"/>
      <c r="N7" s="534"/>
      <c r="O7" s="478" t="s">
        <v>11</v>
      </c>
      <c r="P7" s="478"/>
      <c r="Q7" s="478"/>
      <c r="R7" s="478"/>
    </row>
    <row r="8" spans="1:18" ht="81" customHeight="1">
      <c r="A8" s="587"/>
      <c r="B8" s="515"/>
      <c r="C8" s="486" t="s">
        <v>12</v>
      </c>
      <c r="D8" s="486" t="s">
        <v>13</v>
      </c>
      <c r="E8" s="481"/>
      <c r="F8" s="517" t="s">
        <v>287</v>
      </c>
      <c r="G8" s="518"/>
      <c r="H8" s="524" t="s">
        <v>75</v>
      </c>
      <c r="I8" s="550" t="s">
        <v>222</v>
      </c>
      <c r="J8" s="552" t="s">
        <v>139</v>
      </c>
      <c r="K8" s="547" t="s">
        <v>288</v>
      </c>
      <c r="L8" s="548"/>
      <c r="M8" s="554" t="s">
        <v>223</v>
      </c>
      <c r="N8" s="556" t="s">
        <v>142</v>
      </c>
      <c r="O8" s="492" t="s">
        <v>18</v>
      </c>
      <c r="P8" s="485" t="s">
        <v>289</v>
      </c>
      <c r="Q8" s="549"/>
      <c r="R8" s="549"/>
    </row>
    <row r="9" spans="1:18" ht="41.1" customHeight="1">
      <c r="A9" s="588"/>
      <c r="B9" s="516"/>
      <c r="C9" s="487"/>
      <c r="D9" s="487"/>
      <c r="E9" s="481"/>
      <c r="F9" s="131" t="s">
        <v>20</v>
      </c>
      <c r="G9" s="109" t="s">
        <v>21</v>
      </c>
      <c r="H9" s="523"/>
      <c r="I9" s="551"/>
      <c r="J9" s="553"/>
      <c r="K9" s="132" t="s">
        <v>143</v>
      </c>
      <c r="L9" s="133" t="s">
        <v>144</v>
      </c>
      <c r="M9" s="555"/>
      <c r="N9" s="556"/>
      <c r="O9" s="492"/>
      <c r="P9" s="99" t="s">
        <v>22</v>
      </c>
      <c r="Q9" s="99" t="s">
        <v>23</v>
      </c>
      <c r="R9" s="175" t="s">
        <v>24</v>
      </c>
    </row>
    <row r="10" spans="1:18" ht="78.75">
      <c r="A10" s="582" t="s">
        <v>224</v>
      </c>
      <c r="B10" s="146" t="s">
        <v>78</v>
      </c>
      <c r="C10" s="107">
        <v>6</v>
      </c>
      <c r="D10" s="107"/>
      <c r="E10" s="56">
        <f t="shared" ref="E10:E23" si="0">C10+D10</f>
        <v>6</v>
      </c>
      <c r="F10" s="198" t="s">
        <v>290</v>
      </c>
      <c r="G10" s="209" t="s">
        <v>291</v>
      </c>
      <c r="H10" s="258" t="s">
        <v>225</v>
      </c>
      <c r="I10" s="200" t="s">
        <v>29</v>
      </c>
      <c r="J10" s="253" t="s">
        <v>30</v>
      </c>
      <c r="K10" s="201"/>
      <c r="L10" s="194"/>
      <c r="M10" s="200"/>
      <c r="N10" s="254"/>
      <c r="O10" s="122" t="s">
        <v>292</v>
      </c>
      <c r="P10" s="235"/>
      <c r="Q10" s="235" t="s">
        <v>32</v>
      </c>
      <c r="R10" s="78"/>
    </row>
    <row r="11" spans="1:18" ht="63">
      <c r="A11" s="583"/>
      <c r="B11" s="104" t="s">
        <v>227</v>
      </c>
      <c r="C11" s="267">
        <v>3</v>
      </c>
      <c r="D11" s="107"/>
      <c r="E11" s="56">
        <f t="shared" si="0"/>
        <v>3</v>
      </c>
      <c r="F11" s="196" t="s">
        <v>34</v>
      </c>
      <c r="G11" s="192" t="s">
        <v>35</v>
      </c>
      <c r="H11" s="246" t="s">
        <v>620</v>
      </c>
      <c r="I11" s="193" t="s">
        <v>29</v>
      </c>
      <c r="J11" s="194" t="s">
        <v>30</v>
      </c>
      <c r="K11" s="194"/>
      <c r="L11" s="194"/>
      <c r="M11" s="243"/>
      <c r="N11" s="193"/>
      <c r="O11" s="124" t="s">
        <v>228</v>
      </c>
      <c r="P11" s="237" t="s">
        <v>32</v>
      </c>
      <c r="Q11" s="238"/>
      <c r="R11" s="78"/>
    </row>
    <row r="12" spans="1:18" ht="129" customHeight="1">
      <c r="A12" s="147" t="s">
        <v>232</v>
      </c>
      <c r="B12" s="104" t="s">
        <v>150</v>
      </c>
      <c r="C12" s="268">
        <v>3</v>
      </c>
      <c r="D12" s="195"/>
      <c r="E12" s="56">
        <f t="shared" si="0"/>
        <v>3</v>
      </c>
      <c r="F12" s="196" t="s">
        <v>34</v>
      </c>
      <c r="G12" s="192" t="s">
        <v>35</v>
      </c>
      <c r="H12" s="246" t="s">
        <v>233</v>
      </c>
      <c r="I12" s="193" t="s">
        <v>29</v>
      </c>
      <c r="J12" s="194" t="s">
        <v>30</v>
      </c>
      <c r="K12" s="194"/>
      <c r="L12" s="194"/>
      <c r="M12" s="193"/>
      <c r="N12" s="193"/>
      <c r="O12" s="124" t="s">
        <v>293</v>
      </c>
      <c r="P12" s="237" t="s">
        <v>32</v>
      </c>
      <c r="Q12" s="238"/>
      <c r="R12" s="78"/>
    </row>
    <row r="13" spans="1:18" ht="87" customHeight="1" thickBot="1">
      <c r="A13" s="580" t="s">
        <v>90</v>
      </c>
      <c r="B13" s="104" t="s">
        <v>91</v>
      </c>
      <c r="C13" s="268">
        <v>5</v>
      </c>
      <c r="D13" s="195">
        <v>1</v>
      </c>
      <c r="E13" s="56">
        <f t="shared" si="0"/>
        <v>6</v>
      </c>
      <c r="F13" s="248" t="s">
        <v>26</v>
      </c>
      <c r="G13" s="192" t="s">
        <v>27</v>
      </c>
      <c r="H13" s="246" t="s">
        <v>235</v>
      </c>
      <c r="I13" s="193" t="s">
        <v>29</v>
      </c>
      <c r="J13" s="194" t="s">
        <v>30</v>
      </c>
      <c r="K13" s="194"/>
      <c r="L13" s="194"/>
      <c r="M13" s="193"/>
      <c r="N13" s="193"/>
      <c r="O13" s="124" t="s">
        <v>294</v>
      </c>
      <c r="P13" s="237" t="s">
        <v>32</v>
      </c>
      <c r="Q13" s="238"/>
      <c r="R13" s="78"/>
    </row>
    <row r="14" spans="1:18" ht="60.6" customHeight="1" thickBot="1">
      <c r="A14" s="580"/>
      <c r="B14" s="128" t="s">
        <v>42</v>
      </c>
      <c r="C14" s="269"/>
      <c r="D14" s="107">
        <v>1</v>
      </c>
      <c r="E14" s="56">
        <f t="shared" si="0"/>
        <v>1</v>
      </c>
      <c r="F14" s="196" t="s">
        <v>101</v>
      </c>
      <c r="G14" s="192" t="s">
        <v>102</v>
      </c>
      <c r="H14" s="246" t="s">
        <v>324</v>
      </c>
      <c r="I14" s="193" t="s">
        <v>29</v>
      </c>
      <c r="J14" s="194" t="s">
        <v>238</v>
      </c>
      <c r="K14" s="194"/>
      <c r="L14" s="194"/>
      <c r="M14" s="193"/>
      <c r="N14" s="193"/>
      <c r="O14" s="124" t="s">
        <v>295</v>
      </c>
      <c r="P14" s="237"/>
      <c r="Q14" s="238" t="s">
        <v>32</v>
      </c>
      <c r="R14" s="78"/>
    </row>
    <row r="15" spans="1:18" ht="205.5" thickBot="1">
      <c r="A15" s="580" t="s">
        <v>240</v>
      </c>
      <c r="B15" s="104" t="s">
        <v>241</v>
      </c>
      <c r="C15" s="107">
        <v>2</v>
      </c>
      <c r="D15" s="107"/>
      <c r="E15" s="56">
        <f t="shared" si="0"/>
        <v>2</v>
      </c>
      <c r="F15" s="196" t="s">
        <v>96</v>
      </c>
      <c r="G15" s="192" t="s">
        <v>97</v>
      </c>
      <c r="H15" s="246" t="s">
        <v>242</v>
      </c>
      <c r="I15" s="193" t="s">
        <v>29</v>
      </c>
      <c r="J15" s="194" t="s">
        <v>30</v>
      </c>
      <c r="K15" s="194"/>
      <c r="L15" s="194"/>
      <c r="M15" s="193"/>
      <c r="N15" s="270"/>
      <c r="O15" s="271" t="s">
        <v>296</v>
      </c>
      <c r="P15" s="237"/>
      <c r="Q15" s="238" t="s">
        <v>32</v>
      </c>
      <c r="R15" s="78"/>
    </row>
    <row r="16" spans="1:18" ht="78.75">
      <c r="A16" s="580"/>
      <c r="B16" s="104" t="s">
        <v>297</v>
      </c>
      <c r="C16" s="107">
        <v>1</v>
      </c>
      <c r="D16" s="107"/>
      <c r="E16" s="56">
        <f t="shared" si="0"/>
        <v>1</v>
      </c>
      <c r="F16" s="196" t="s">
        <v>101</v>
      </c>
      <c r="G16" s="192" t="s">
        <v>102</v>
      </c>
      <c r="H16" s="246" t="s">
        <v>298</v>
      </c>
      <c r="I16" s="193" t="s">
        <v>29</v>
      </c>
      <c r="J16" s="194" t="s">
        <v>299</v>
      </c>
      <c r="K16" s="194"/>
      <c r="L16" s="194"/>
      <c r="M16" s="193"/>
      <c r="N16" s="270"/>
      <c r="O16" s="124" t="s">
        <v>300</v>
      </c>
      <c r="P16" s="237" t="s">
        <v>32</v>
      </c>
      <c r="Q16" s="238"/>
      <c r="R16" s="78"/>
    </row>
    <row r="17" spans="1:18" ht="94.5">
      <c r="A17" s="580"/>
      <c r="B17" s="104" t="s">
        <v>244</v>
      </c>
      <c r="C17" s="107">
        <v>1</v>
      </c>
      <c r="D17" s="107"/>
      <c r="E17" s="56">
        <f t="shared" si="0"/>
        <v>1</v>
      </c>
      <c r="F17" s="196" t="s">
        <v>101</v>
      </c>
      <c r="G17" s="192" t="s">
        <v>102</v>
      </c>
      <c r="H17" s="246" t="s">
        <v>46</v>
      </c>
      <c r="I17" s="193" t="s">
        <v>29</v>
      </c>
      <c r="J17" s="194" t="s">
        <v>30</v>
      </c>
      <c r="K17" s="194"/>
      <c r="L17" s="194"/>
      <c r="M17" s="193"/>
      <c r="N17" s="193"/>
      <c r="O17" s="124" t="s">
        <v>246</v>
      </c>
      <c r="P17" s="237"/>
      <c r="Q17" s="238" t="s">
        <v>32</v>
      </c>
      <c r="R17" s="78"/>
    </row>
    <row r="18" spans="1:18" ht="22.5" customHeight="1">
      <c r="A18" s="580" t="s">
        <v>247</v>
      </c>
      <c r="B18" s="104" t="s">
        <v>248</v>
      </c>
      <c r="C18" s="107"/>
      <c r="D18" s="107"/>
      <c r="E18" s="56">
        <f t="shared" si="0"/>
        <v>0</v>
      </c>
      <c r="F18" s="196"/>
      <c r="G18" s="192"/>
      <c r="H18" s="193"/>
      <c r="I18" s="193"/>
      <c r="J18" s="194"/>
      <c r="K18" s="194"/>
      <c r="L18" s="194"/>
      <c r="M18" s="193"/>
      <c r="N18" s="193"/>
      <c r="O18" s="124"/>
      <c r="P18" s="237"/>
      <c r="Q18" s="238"/>
      <c r="R18" s="78"/>
    </row>
    <row r="19" spans="1:18" ht="24" customHeight="1">
      <c r="A19" s="580"/>
      <c r="B19" s="104" t="s">
        <v>249</v>
      </c>
      <c r="C19" s="107"/>
      <c r="D19" s="107"/>
      <c r="E19" s="56">
        <f t="shared" si="0"/>
        <v>0</v>
      </c>
      <c r="F19" s="196"/>
      <c r="G19" s="192"/>
      <c r="H19" s="193"/>
      <c r="I19" s="193"/>
      <c r="J19" s="194"/>
      <c r="K19" s="194"/>
      <c r="L19" s="194"/>
      <c r="M19" s="193"/>
      <c r="N19" s="193"/>
      <c r="O19" s="124"/>
      <c r="P19" s="237"/>
      <c r="Q19" s="238"/>
      <c r="R19" s="78"/>
    </row>
    <row r="20" spans="1:18" ht="94.5">
      <c r="A20" s="580"/>
      <c r="B20" s="104" t="s">
        <v>250</v>
      </c>
      <c r="C20" s="107">
        <v>1</v>
      </c>
      <c r="D20" s="107"/>
      <c r="E20" s="56">
        <f t="shared" si="0"/>
        <v>1</v>
      </c>
      <c r="F20" s="196" t="s">
        <v>101</v>
      </c>
      <c r="G20" s="192" t="s">
        <v>102</v>
      </c>
      <c r="H20" s="246" t="s">
        <v>251</v>
      </c>
      <c r="I20" s="193" t="s">
        <v>29</v>
      </c>
      <c r="J20" s="194" t="s">
        <v>30</v>
      </c>
      <c r="K20" s="194"/>
      <c r="L20" s="194"/>
      <c r="M20" s="193"/>
      <c r="N20" s="193"/>
      <c r="O20" s="124" t="s">
        <v>301</v>
      </c>
      <c r="P20" s="237"/>
      <c r="Q20" s="237" t="s">
        <v>32</v>
      </c>
      <c r="R20" s="78"/>
    </row>
    <row r="21" spans="1:18" ht="63">
      <c r="A21" s="580" t="s">
        <v>253</v>
      </c>
      <c r="B21" s="581"/>
      <c r="C21" s="107">
        <v>1</v>
      </c>
      <c r="D21" s="107"/>
      <c r="E21" s="56">
        <f t="shared" si="0"/>
        <v>1</v>
      </c>
      <c r="F21" s="196" t="s">
        <v>101</v>
      </c>
      <c r="G21" s="192" t="s">
        <v>102</v>
      </c>
      <c r="H21" s="423" t="s">
        <v>254</v>
      </c>
      <c r="I21" s="193" t="s">
        <v>29</v>
      </c>
      <c r="J21" s="194" t="s">
        <v>238</v>
      </c>
      <c r="K21" s="194"/>
      <c r="L21" s="194"/>
      <c r="M21" s="193"/>
      <c r="N21" s="193"/>
      <c r="O21" s="124" t="s">
        <v>255</v>
      </c>
      <c r="P21" s="237" t="s">
        <v>32</v>
      </c>
      <c r="Q21" s="238"/>
      <c r="R21" s="78"/>
    </row>
    <row r="22" spans="1:18" ht="47.25">
      <c r="A22" s="580" t="s">
        <v>100</v>
      </c>
      <c r="B22" s="104" t="s">
        <v>55</v>
      </c>
      <c r="C22" s="107">
        <v>1</v>
      </c>
      <c r="D22" s="107"/>
      <c r="E22" s="56">
        <f t="shared" si="0"/>
        <v>1</v>
      </c>
      <c r="F22" s="196" t="s">
        <v>101</v>
      </c>
      <c r="G22" s="192" t="s">
        <v>102</v>
      </c>
      <c r="H22" s="246" t="s">
        <v>56</v>
      </c>
      <c r="I22" s="193" t="s">
        <v>29</v>
      </c>
      <c r="J22" s="194" t="s">
        <v>256</v>
      </c>
      <c r="K22" s="194"/>
      <c r="L22" s="194"/>
      <c r="M22" s="193"/>
      <c r="N22" s="193"/>
      <c r="O22" s="124" t="s">
        <v>302</v>
      </c>
      <c r="P22" s="237" t="s">
        <v>32</v>
      </c>
      <c r="Q22" s="238"/>
      <c r="R22" s="78"/>
    </row>
    <row r="23" spans="1:18" ht="78.75">
      <c r="A23" s="580"/>
      <c r="B23" s="104" t="s">
        <v>105</v>
      </c>
      <c r="C23" s="107">
        <v>1</v>
      </c>
      <c r="D23" s="107"/>
      <c r="E23" s="56">
        <f t="shared" si="0"/>
        <v>1</v>
      </c>
      <c r="F23" s="196" t="s">
        <v>101</v>
      </c>
      <c r="G23" s="192" t="s">
        <v>102</v>
      </c>
      <c r="H23" s="246" t="s">
        <v>258</v>
      </c>
      <c r="I23" s="193" t="s">
        <v>29</v>
      </c>
      <c r="J23" s="194" t="s">
        <v>259</v>
      </c>
      <c r="K23" s="194"/>
      <c r="L23" s="194"/>
      <c r="M23" s="193"/>
      <c r="N23" s="193"/>
      <c r="O23" s="67" t="s">
        <v>303</v>
      </c>
      <c r="P23" s="260"/>
      <c r="Q23" s="238" t="s">
        <v>32</v>
      </c>
      <c r="R23" s="78"/>
    </row>
    <row r="24" spans="1:18" ht="18.75">
      <c r="A24" s="580"/>
      <c r="B24" s="128"/>
      <c r="C24" s="107"/>
      <c r="D24" s="107"/>
      <c r="E24" s="56"/>
      <c r="F24" s="196"/>
      <c r="G24" s="192"/>
      <c r="H24" s="246"/>
      <c r="I24" s="193"/>
      <c r="J24" s="194"/>
      <c r="K24" s="194"/>
      <c r="L24" s="194"/>
      <c r="M24" s="193"/>
      <c r="N24" s="193"/>
      <c r="O24" s="124"/>
      <c r="P24" s="260"/>
      <c r="Q24" s="238"/>
      <c r="R24" s="78"/>
    </row>
    <row r="25" spans="1:18" ht="63" customHeight="1">
      <c r="A25" s="105" t="s">
        <v>57</v>
      </c>
      <c r="B25" s="104" t="s">
        <v>108</v>
      </c>
      <c r="C25" s="107">
        <v>2</v>
      </c>
      <c r="D25" s="107"/>
      <c r="E25" s="56">
        <v>2</v>
      </c>
      <c r="F25" s="196" t="s">
        <v>96</v>
      </c>
      <c r="G25" s="192" t="s">
        <v>97</v>
      </c>
      <c r="H25" s="62" t="s">
        <v>619</v>
      </c>
      <c r="I25" s="193" t="s">
        <v>29</v>
      </c>
      <c r="J25" s="194" t="s">
        <v>261</v>
      </c>
      <c r="K25" s="194"/>
      <c r="L25" s="194"/>
      <c r="M25" s="193"/>
      <c r="N25" s="193"/>
      <c r="O25" s="124" t="s">
        <v>304</v>
      </c>
      <c r="P25" s="260"/>
      <c r="Q25" s="238" t="s">
        <v>32</v>
      </c>
      <c r="R25" s="78"/>
    </row>
    <row r="26" spans="1:18" ht="62.25" customHeight="1">
      <c r="A26" s="104" t="s">
        <v>263</v>
      </c>
      <c r="B26" s="104" t="s">
        <v>263</v>
      </c>
      <c r="C26" s="107">
        <v>3</v>
      </c>
      <c r="D26" s="107"/>
      <c r="E26" s="56">
        <f>C26+D26</f>
        <v>3</v>
      </c>
      <c r="F26" s="196" t="s">
        <v>34</v>
      </c>
      <c r="G26" s="192" t="s">
        <v>35</v>
      </c>
      <c r="H26" s="422" t="s">
        <v>264</v>
      </c>
      <c r="I26" s="193" t="s">
        <v>29</v>
      </c>
      <c r="J26" s="194" t="s">
        <v>30</v>
      </c>
      <c r="K26" s="194"/>
      <c r="L26" s="194"/>
      <c r="M26" s="193"/>
      <c r="N26" s="193"/>
      <c r="O26" s="124" t="s">
        <v>305</v>
      </c>
      <c r="P26" s="260"/>
      <c r="Q26" s="238" t="s">
        <v>32</v>
      </c>
      <c r="R26" s="78"/>
    </row>
    <row r="27" spans="1:18" ht="18.75">
      <c r="A27" s="148"/>
      <c r="B27" s="128"/>
      <c r="C27" s="107"/>
      <c r="D27" s="107"/>
      <c r="E27" s="56">
        <f>C27+D27</f>
        <v>0</v>
      </c>
      <c r="F27" s="196"/>
      <c r="G27" s="192"/>
      <c r="H27" s="193"/>
      <c r="I27" s="193"/>
      <c r="J27" s="194"/>
      <c r="K27" s="194"/>
      <c r="L27" s="194"/>
      <c r="M27" s="193"/>
      <c r="N27" s="270"/>
      <c r="O27" s="124"/>
      <c r="P27" s="237"/>
      <c r="Q27" s="238"/>
      <c r="R27" s="78"/>
    </row>
    <row r="28" spans="1:18" ht="18.75">
      <c r="A28" s="148"/>
      <c r="B28" s="128"/>
      <c r="C28" s="107"/>
      <c r="D28" s="107"/>
      <c r="E28" s="56">
        <f>C28+D28</f>
        <v>0</v>
      </c>
      <c r="F28" s="196"/>
      <c r="G28" s="192"/>
      <c r="H28" s="193"/>
      <c r="I28" s="193"/>
      <c r="J28" s="194"/>
      <c r="K28" s="194"/>
      <c r="L28" s="194"/>
      <c r="M28" s="193"/>
      <c r="N28" s="270"/>
      <c r="O28" s="124"/>
      <c r="P28" s="237"/>
      <c r="Q28" s="238"/>
      <c r="R28" s="78"/>
    </row>
    <row r="29" spans="1:18" ht="18.75">
      <c r="A29" s="148"/>
      <c r="B29" s="128"/>
      <c r="C29" s="107"/>
      <c r="D29" s="107"/>
      <c r="E29" s="56">
        <f>C29+D29</f>
        <v>0</v>
      </c>
      <c r="F29" s="196"/>
      <c r="G29" s="192"/>
      <c r="H29" s="193"/>
      <c r="I29" s="193"/>
      <c r="J29" s="194"/>
      <c r="K29" s="194"/>
      <c r="L29" s="194"/>
      <c r="M29" s="193"/>
      <c r="N29" s="270"/>
      <c r="O29" s="124"/>
      <c r="P29" s="237"/>
      <c r="Q29" s="238"/>
      <c r="R29" s="78"/>
    </row>
    <row r="30" spans="1:18" ht="36" customHeight="1">
      <c r="A30" s="545" t="s">
        <v>62</v>
      </c>
      <c r="B30" s="546"/>
      <c r="C30" s="55"/>
      <c r="D30" s="55"/>
      <c r="E30" s="56"/>
      <c r="F30" s="196"/>
      <c r="G30" s="192"/>
      <c r="H30" s="193"/>
      <c r="I30" s="193"/>
      <c r="J30" s="194"/>
      <c r="K30" s="66"/>
      <c r="L30" s="66"/>
      <c r="M30" s="54"/>
      <c r="N30" s="272"/>
      <c r="O30" s="124"/>
      <c r="P30" s="260"/>
      <c r="Q30" s="238"/>
      <c r="R30" s="78"/>
    </row>
    <row r="31" spans="1:18" ht="110.25">
      <c r="A31" s="540" t="s">
        <v>100</v>
      </c>
      <c r="B31" s="541"/>
      <c r="C31" s="55"/>
      <c r="D31" s="107">
        <v>1</v>
      </c>
      <c r="E31" s="56">
        <f t="shared" ref="E31:E38" si="1">D31</f>
        <v>1</v>
      </c>
      <c r="F31" s="196" t="s">
        <v>101</v>
      </c>
      <c r="G31" s="192" t="s">
        <v>102</v>
      </c>
      <c r="H31" s="262" t="s">
        <v>266</v>
      </c>
      <c r="I31" s="193" t="s">
        <v>29</v>
      </c>
      <c r="J31" s="194" t="s">
        <v>259</v>
      </c>
      <c r="K31" s="66"/>
      <c r="L31" s="66"/>
      <c r="M31" s="54"/>
      <c r="N31" s="54"/>
      <c r="O31" s="263" t="s">
        <v>306</v>
      </c>
      <c r="P31" s="260"/>
      <c r="Q31" s="238" t="s">
        <v>32</v>
      </c>
      <c r="R31" s="78"/>
    </row>
    <row r="32" spans="1:18" ht="18.75">
      <c r="A32" s="540"/>
      <c r="B32" s="541"/>
      <c r="C32" s="55"/>
      <c r="D32" s="107"/>
      <c r="E32" s="56">
        <f t="shared" si="1"/>
        <v>0</v>
      </c>
      <c r="F32" s="196"/>
      <c r="G32" s="192"/>
      <c r="H32" s="193"/>
      <c r="I32" s="193"/>
      <c r="J32" s="194"/>
      <c r="K32" s="66"/>
      <c r="L32" s="66"/>
      <c r="M32" s="54"/>
      <c r="N32" s="272"/>
      <c r="O32" s="124"/>
      <c r="P32" s="260"/>
      <c r="Q32" s="238"/>
      <c r="R32" s="78"/>
    </row>
    <row r="33" spans="1:18" ht="18.75">
      <c r="A33" s="540"/>
      <c r="B33" s="541"/>
      <c r="C33" s="55"/>
      <c r="D33" s="107"/>
      <c r="E33" s="56">
        <f t="shared" si="1"/>
        <v>0</v>
      </c>
      <c r="F33" s="196"/>
      <c r="G33" s="192"/>
      <c r="H33" s="193"/>
      <c r="I33" s="193"/>
      <c r="J33" s="194"/>
      <c r="K33" s="66"/>
      <c r="L33" s="66"/>
      <c r="M33" s="54"/>
      <c r="N33" s="272"/>
      <c r="O33" s="124"/>
      <c r="P33" s="260"/>
      <c r="Q33" s="238"/>
      <c r="R33" s="78"/>
    </row>
    <row r="34" spans="1:18" ht="18.75">
      <c r="A34" s="541"/>
      <c r="B34" s="544"/>
      <c r="C34" s="55"/>
      <c r="D34" s="107"/>
      <c r="E34" s="56">
        <f t="shared" si="1"/>
        <v>0</v>
      </c>
      <c r="F34" s="196"/>
      <c r="G34" s="192"/>
      <c r="H34" s="193"/>
      <c r="I34" s="193"/>
      <c r="J34" s="194"/>
      <c r="K34" s="66"/>
      <c r="L34" s="66"/>
      <c r="M34" s="54"/>
      <c r="N34" s="272"/>
      <c r="O34" s="124"/>
      <c r="P34" s="260"/>
      <c r="Q34" s="238"/>
      <c r="R34" s="78"/>
    </row>
    <row r="35" spans="1:18" ht="18.75">
      <c r="A35" s="541"/>
      <c r="B35" s="544"/>
      <c r="C35" s="55"/>
      <c r="D35" s="107"/>
      <c r="E35" s="56">
        <f t="shared" si="1"/>
        <v>0</v>
      </c>
      <c r="F35" s="196"/>
      <c r="G35" s="192"/>
      <c r="H35" s="193"/>
      <c r="I35" s="193"/>
      <c r="J35" s="194"/>
      <c r="K35" s="66"/>
      <c r="L35" s="66"/>
      <c r="M35" s="54"/>
      <c r="N35" s="272"/>
      <c r="O35" s="124"/>
      <c r="P35" s="260"/>
      <c r="Q35" s="238"/>
      <c r="R35" s="78"/>
    </row>
    <row r="36" spans="1:18" ht="18.75">
      <c r="A36" s="540"/>
      <c r="B36" s="541"/>
      <c r="C36" s="55"/>
      <c r="D36" s="107"/>
      <c r="E36" s="56">
        <f t="shared" si="1"/>
        <v>0</v>
      </c>
      <c r="F36" s="196"/>
      <c r="G36" s="192"/>
      <c r="H36" s="193"/>
      <c r="I36" s="193"/>
      <c r="J36" s="194"/>
      <c r="K36" s="66"/>
      <c r="L36" s="66"/>
      <c r="M36" s="54"/>
      <c r="N36" s="272"/>
      <c r="O36" s="124"/>
      <c r="P36" s="260"/>
      <c r="Q36" s="238"/>
      <c r="R36" s="78"/>
    </row>
    <row r="37" spans="1:18" ht="18.75">
      <c r="A37" s="540"/>
      <c r="B37" s="541"/>
      <c r="C37" s="55"/>
      <c r="D37" s="107"/>
      <c r="E37" s="56">
        <f t="shared" si="1"/>
        <v>0</v>
      </c>
      <c r="F37" s="196"/>
      <c r="G37" s="192"/>
      <c r="H37" s="193"/>
      <c r="I37" s="193"/>
      <c r="J37" s="194"/>
      <c r="K37" s="66"/>
      <c r="L37" s="66"/>
      <c r="M37" s="54"/>
      <c r="N37" s="272"/>
      <c r="O37" s="124"/>
      <c r="P37" s="260"/>
      <c r="Q37" s="238"/>
      <c r="R37" s="78"/>
    </row>
    <row r="38" spans="1:18" ht="18.75">
      <c r="A38" s="542"/>
      <c r="B38" s="543"/>
      <c r="C38" s="55"/>
      <c r="D38" s="107"/>
      <c r="E38" s="56">
        <f t="shared" si="1"/>
        <v>0</v>
      </c>
      <c r="F38" s="196"/>
      <c r="G38" s="192"/>
      <c r="H38" s="193"/>
      <c r="I38" s="193"/>
      <c r="J38" s="194"/>
      <c r="K38" s="66"/>
      <c r="L38" s="66"/>
      <c r="M38" s="54"/>
      <c r="N38" s="272"/>
      <c r="O38" s="124"/>
      <c r="P38" s="260"/>
      <c r="Q38" s="238"/>
      <c r="R38" s="78"/>
    </row>
    <row r="39" spans="1:18" ht="33.75">
      <c r="A39" s="505" t="s">
        <v>64</v>
      </c>
      <c r="B39" s="506"/>
      <c r="C39" s="37">
        <f>SUM(C10:C38)</f>
        <v>30</v>
      </c>
      <c r="D39" s="37">
        <f>SUM(D10:D38)</f>
        <v>3</v>
      </c>
      <c r="E39" s="37">
        <f>C39+D39</f>
        <v>33</v>
      </c>
      <c r="F39" s="21" t="s">
        <v>113</v>
      </c>
      <c r="G39" s="22" t="s">
        <v>114</v>
      </c>
      <c r="P39" s="45"/>
    </row>
    <row r="40" spans="1:18" ht="21">
      <c r="A40" s="7" t="s">
        <v>115</v>
      </c>
      <c r="B40" s="7"/>
      <c r="C40" s="19">
        <v>29</v>
      </c>
      <c r="D40" s="19">
        <v>1</v>
      </c>
      <c r="E40" s="19">
        <v>30</v>
      </c>
      <c r="F40" s="18">
        <v>9</v>
      </c>
      <c r="G40" s="18">
        <v>39</v>
      </c>
    </row>
    <row r="41" spans="1:18" ht="21">
      <c r="A41" s="7" t="s">
        <v>164</v>
      </c>
      <c r="B41" s="7"/>
      <c r="C41" s="19">
        <v>30</v>
      </c>
      <c r="D41" s="19">
        <v>3</v>
      </c>
      <c r="E41" s="19">
        <v>33</v>
      </c>
      <c r="F41" s="18">
        <v>6</v>
      </c>
      <c r="G41" s="18">
        <v>39</v>
      </c>
    </row>
    <row r="44" spans="1:18" ht="48.75" customHeight="1">
      <c r="A44" s="25" t="s">
        <v>116</v>
      </c>
      <c r="B44" s="76" t="s">
        <v>117</v>
      </c>
      <c r="C44" s="77" t="s">
        <v>118</v>
      </c>
      <c r="D44" s="507" t="s">
        <v>119</v>
      </c>
      <c r="E44" s="508"/>
      <c r="F44" s="508"/>
      <c r="G44" s="509"/>
      <c r="H44" s="498" t="s">
        <v>120</v>
      </c>
      <c r="I44" s="499"/>
      <c r="J44" s="499"/>
      <c r="K44" s="499"/>
    </row>
    <row r="45" spans="1:18" s="11" customFormat="1" ht="270">
      <c r="A45" s="365" t="s">
        <v>124</v>
      </c>
      <c r="B45" s="34" t="s">
        <v>269</v>
      </c>
      <c r="C45" s="29">
        <v>1</v>
      </c>
      <c r="D45" s="536" t="s">
        <v>126</v>
      </c>
      <c r="E45" s="536"/>
      <c r="F45" s="536"/>
      <c r="G45" s="537"/>
      <c r="H45" s="538" t="s">
        <v>165</v>
      </c>
      <c r="I45" s="539"/>
      <c r="J45" s="539"/>
      <c r="K45" s="539"/>
    </row>
    <row r="46" spans="1:18" s="11" customFormat="1" ht="94.5">
      <c r="A46" s="362" t="s">
        <v>273</v>
      </c>
      <c r="B46" s="34" t="s">
        <v>674</v>
      </c>
      <c r="C46" s="29">
        <v>1</v>
      </c>
      <c r="D46" s="535" t="s">
        <v>126</v>
      </c>
      <c r="E46" s="536"/>
      <c r="F46" s="536"/>
      <c r="G46" s="537"/>
      <c r="H46" s="538" t="s">
        <v>165</v>
      </c>
      <c r="I46" s="539"/>
      <c r="J46" s="539"/>
      <c r="K46" s="539"/>
    </row>
    <row r="47" spans="1:18" s="11" customFormat="1" ht="150">
      <c r="A47" s="366" t="s">
        <v>270</v>
      </c>
      <c r="B47" s="352" t="s">
        <v>271</v>
      </c>
      <c r="C47" s="29">
        <v>1</v>
      </c>
      <c r="D47" s="535" t="s">
        <v>131</v>
      </c>
      <c r="E47" s="536"/>
      <c r="F47" s="536"/>
      <c r="G47" s="537"/>
      <c r="H47" s="538" t="s">
        <v>165</v>
      </c>
      <c r="I47" s="539"/>
      <c r="J47" s="539"/>
      <c r="K47" s="539"/>
    </row>
    <row r="48" spans="1:18" s="11" customFormat="1" ht="94.5">
      <c r="A48" s="366" t="s">
        <v>273</v>
      </c>
      <c r="B48" s="352" t="s">
        <v>636</v>
      </c>
      <c r="C48" s="29">
        <v>1</v>
      </c>
      <c r="D48" s="535" t="s">
        <v>131</v>
      </c>
      <c r="E48" s="536"/>
      <c r="F48" s="536"/>
      <c r="G48" s="537"/>
      <c r="H48" s="538" t="s">
        <v>165</v>
      </c>
      <c r="I48" s="539"/>
      <c r="J48" s="539"/>
      <c r="K48" s="539"/>
    </row>
    <row r="49" spans="1:11" s="11" customFormat="1" ht="94.5">
      <c r="A49" s="364" t="s">
        <v>273</v>
      </c>
      <c r="B49" s="43" t="s">
        <v>638</v>
      </c>
      <c r="C49" s="29">
        <v>1</v>
      </c>
      <c r="D49" s="535" t="s">
        <v>128</v>
      </c>
      <c r="E49" s="536"/>
      <c r="F49" s="536"/>
      <c r="G49" s="537"/>
      <c r="H49" s="538" t="s">
        <v>166</v>
      </c>
      <c r="I49" s="539"/>
      <c r="J49" s="539"/>
      <c r="K49" s="539"/>
    </row>
    <row r="50" spans="1:11" s="11" customFormat="1" ht="79.5" customHeight="1">
      <c r="A50" s="365" t="s">
        <v>273</v>
      </c>
      <c r="B50" s="43" t="s">
        <v>639</v>
      </c>
      <c r="C50" s="29">
        <v>1</v>
      </c>
      <c r="D50" s="535" t="s">
        <v>128</v>
      </c>
      <c r="E50" s="536"/>
      <c r="F50" s="536"/>
      <c r="G50" s="537"/>
      <c r="H50" s="538" t="s">
        <v>166</v>
      </c>
      <c r="I50" s="539"/>
      <c r="J50" s="539"/>
      <c r="K50" s="539"/>
    </row>
    <row r="51" spans="1:11" s="11" customFormat="1" ht="220.5">
      <c r="A51" s="365" t="s">
        <v>124</v>
      </c>
      <c r="B51" s="43" t="s">
        <v>277</v>
      </c>
      <c r="C51" s="29">
        <v>1</v>
      </c>
      <c r="D51" s="535" t="s">
        <v>126</v>
      </c>
      <c r="E51" s="536"/>
      <c r="F51" s="536"/>
      <c r="G51" s="537"/>
      <c r="H51" s="538" t="s">
        <v>165</v>
      </c>
      <c r="I51" s="539"/>
      <c r="J51" s="539"/>
      <c r="K51" s="539"/>
    </row>
    <row r="52" spans="1:11" s="11" customFormat="1" ht="63">
      <c r="A52" s="365" t="s">
        <v>124</v>
      </c>
      <c r="B52" s="43" t="s">
        <v>646</v>
      </c>
      <c r="C52" s="29">
        <v>1</v>
      </c>
      <c r="D52" s="535" t="s">
        <v>128</v>
      </c>
      <c r="E52" s="536"/>
      <c r="F52" s="536"/>
      <c r="G52" s="537"/>
      <c r="H52" s="538" t="s">
        <v>166</v>
      </c>
      <c r="I52" s="539"/>
      <c r="J52" s="539"/>
      <c r="K52" s="539"/>
    </row>
    <row r="53" spans="1:11" s="11" customFormat="1" ht="393.75">
      <c r="A53" s="365" t="s">
        <v>283</v>
      </c>
      <c r="B53" s="43" t="s">
        <v>284</v>
      </c>
      <c r="C53" s="29">
        <v>1</v>
      </c>
      <c r="D53" s="535" t="s">
        <v>131</v>
      </c>
      <c r="E53" s="536"/>
      <c r="F53" s="536"/>
      <c r="G53" s="537"/>
      <c r="H53" s="538" t="s">
        <v>165</v>
      </c>
      <c r="I53" s="539"/>
      <c r="J53" s="539"/>
      <c r="K53" s="539"/>
    </row>
    <row r="54" spans="1:11" s="11" customFormat="1" ht="126">
      <c r="A54" s="365" t="s">
        <v>124</v>
      </c>
      <c r="B54" s="43" t="s">
        <v>640</v>
      </c>
      <c r="C54" s="29">
        <v>1</v>
      </c>
      <c r="D54" s="535" t="s">
        <v>307</v>
      </c>
      <c r="E54" s="536"/>
      <c r="F54" s="536"/>
      <c r="G54" s="537"/>
      <c r="H54" s="538" t="s">
        <v>165</v>
      </c>
      <c r="I54" s="539"/>
      <c r="J54" s="539"/>
      <c r="K54" s="539"/>
    </row>
    <row r="55" spans="1:11" s="11" customFormat="1" ht="63">
      <c r="A55" s="365" t="s">
        <v>281</v>
      </c>
      <c r="B55" s="43" t="s">
        <v>645</v>
      </c>
      <c r="C55" s="29">
        <v>1</v>
      </c>
      <c r="D55" s="535" t="s">
        <v>123</v>
      </c>
      <c r="E55" s="536"/>
      <c r="F55" s="536"/>
      <c r="G55" s="537"/>
      <c r="H55" s="538" t="s">
        <v>308</v>
      </c>
      <c r="I55" s="539"/>
      <c r="J55" s="539"/>
      <c r="K55" s="539"/>
    </row>
    <row r="56" spans="1:11" s="11" customFormat="1" ht="126">
      <c r="A56" s="365" t="s">
        <v>124</v>
      </c>
      <c r="B56" s="43" t="s">
        <v>663</v>
      </c>
      <c r="C56" s="29">
        <v>1</v>
      </c>
      <c r="D56" s="535" t="s">
        <v>307</v>
      </c>
      <c r="E56" s="536"/>
      <c r="F56" s="536"/>
      <c r="G56" s="537"/>
      <c r="H56" s="538" t="s">
        <v>166</v>
      </c>
      <c r="I56" s="539"/>
      <c r="J56" s="539"/>
      <c r="K56" s="539"/>
    </row>
    <row r="57" spans="1:11" s="11" customFormat="1" ht="120">
      <c r="A57" s="158"/>
      <c r="B57" s="34" t="s">
        <v>664</v>
      </c>
      <c r="C57" s="29">
        <v>1</v>
      </c>
      <c r="D57" s="535"/>
      <c r="E57" s="536"/>
      <c r="F57" s="536"/>
      <c r="G57" s="537"/>
      <c r="H57" s="538"/>
      <c r="I57" s="539"/>
      <c r="J57" s="539"/>
      <c r="K57" s="539"/>
    </row>
    <row r="58" spans="1:11" s="11" customFormat="1" ht="15.75">
      <c r="A58" s="158"/>
      <c r="B58" s="34"/>
      <c r="C58" s="29"/>
      <c r="D58" s="535"/>
      <c r="E58" s="536"/>
      <c r="F58" s="536"/>
      <c r="G58" s="537"/>
      <c r="H58" s="538"/>
      <c r="I58" s="539"/>
      <c r="J58" s="539"/>
      <c r="K58" s="539"/>
    </row>
    <row r="59" spans="1:11" s="11" customFormat="1" ht="15.75">
      <c r="A59" s="158"/>
      <c r="B59" s="34"/>
      <c r="C59" s="29"/>
      <c r="D59" s="535"/>
      <c r="E59" s="536"/>
      <c r="F59" s="536"/>
      <c r="G59" s="537"/>
      <c r="H59" s="538"/>
      <c r="I59" s="539"/>
      <c r="J59" s="539"/>
      <c r="K59" s="539"/>
    </row>
    <row r="60" spans="1:11" s="11" customFormat="1" ht="15.75">
      <c r="A60" s="158"/>
      <c r="B60" s="34"/>
      <c r="C60" s="29"/>
      <c r="D60" s="535"/>
      <c r="E60" s="536"/>
      <c r="F60" s="536"/>
      <c r="G60" s="537"/>
      <c r="H60" s="538"/>
      <c r="I60" s="539"/>
      <c r="J60" s="539"/>
      <c r="K60" s="539"/>
    </row>
    <row r="61" spans="1:11" s="11" customFormat="1" ht="15.75">
      <c r="A61" s="158"/>
      <c r="B61" s="34"/>
      <c r="C61" s="29"/>
      <c r="D61" s="535"/>
      <c r="E61" s="536"/>
      <c r="F61" s="536"/>
      <c r="G61" s="537"/>
      <c r="H61" s="538"/>
      <c r="I61" s="539"/>
      <c r="J61" s="539"/>
      <c r="K61" s="539"/>
    </row>
    <row r="62" spans="1:11" ht="18.75">
      <c r="B62" s="23" t="s">
        <v>64</v>
      </c>
      <c r="C62" s="24">
        <f>SUM(C45:C61)</f>
        <v>13</v>
      </c>
    </row>
  </sheetData>
  <mergeCells count="70">
    <mergeCell ref="C2:N2"/>
    <mergeCell ref="C7:D7"/>
    <mergeCell ref="F7:N7"/>
    <mergeCell ref="O7:R7"/>
    <mergeCell ref="A7:A9"/>
    <mergeCell ref="B7:B9"/>
    <mergeCell ref="E7:E9"/>
    <mergeCell ref="F8:G8"/>
    <mergeCell ref="K8:L8"/>
    <mergeCell ref="P8:R8"/>
    <mergeCell ref="C8:C9"/>
    <mergeCell ref="D8:D9"/>
    <mergeCell ref="H8:H9"/>
    <mergeCell ref="I8:I9"/>
    <mergeCell ref="J8:J9"/>
    <mergeCell ref="M8:M9"/>
    <mergeCell ref="N8:N9"/>
    <mergeCell ref="O8:O9"/>
    <mergeCell ref="A10:A11"/>
    <mergeCell ref="A13:A14"/>
    <mergeCell ref="A15:A17"/>
    <mergeCell ref="A18:A20"/>
    <mergeCell ref="A21:B21"/>
    <mergeCell ref="A22:A24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D44:G44"/>
    <mergeCell ref="H44:K44"/>
    <mergeCell ref="D45:G45"/>
    <mergeCell ref="H45:K45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K54"/>
    <mergeCell ref="D55:G55"/>
    <mergeCell ref="H55:K55"/>
    <mergeCell ref="D56:G56"/>
    <mergeCell ref="H56:K56"/>
    <mergeCell ref="D60:G60"/>
    <mergeCell ref="H60:K60"/>
    <mergeCell ref="D61:G61"/>
    <mergeCell ref="H61:K61"/>
    <mergeCell ref="D57:G57"/>
    <mergeCell ref="H57:K57"/>
    <mergeCell ref="D58:G58"/>
    <mergeCell ref="H58:K58"/>
    <mergeCell ref="D59:G59"/>
    <mergeCell ref="H59:K59"/>
  </mergeCells>
  <hyperlinks>
    <hyperlink ref="H21" r:id="rId1"/>
    <hyperlink ref="H26" r:id="rId2"/>
    <hyperlink ref="H25" r:id="rId3"/>
  </hyperlinks>
  <pageMargins left="0.157639" right="0.157639" top="0.315278" bottom="0.315278" header="0.315278" footer="0.315278"/>
  <pageSetup paperSize="9" scale="42" fitToWidth="0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opLeftCell="A46" zoomScale="60" workbookViewId="0">
      <selection activeCell="B47" sqref="B47"/>
    </sheetView>
  </sheetViews>
  <sheetFormatPr defaultRowHeight="15"/>
  <cols>
    <col min="1" max="1" width="22" customWidth="1"/>
    <col min="2" max="2" width="27.28515625" customWidth="1"/>
    <col min="3" max="3" width="9.140625" customWidth="1"/>
    <col min="4" max="4" width="9" customWidth="1"/>
    <col min="7" max="7" width="9.28515625" customWidth="1"/>
    <col min="8" max="8" width="36" customWidth="1"/>
    <col min="9" max="9" width="22.42578125" customWidth="1"/>
    <col min="13" max="13" width="22.42578125" customWidth="1"/>
    <col min="14" max="14" width="20.42578125" customWidth="1"/>
    <col min="15" max="15" width="40" customWidth="1"/>
    <col min="16" max="16" width="18.42578125" customWidth="1"/>
    <col min="17" max="17" width="20.42578125" customWidth="1"/>
    <col min="18" max="18" width="19.42578125" customWidth="1"/>
  </cols>
  <sheetData>
    <row r="1" spans="1:18" ht="9" customHeight="1">
      <c r="C1" s="1"/>
    </row>
    <row r="2" spans="1:18" ht="20.25">
      <c r="A2" s="8"/>
      <c r="C2" s="528" t="s">
        <v>309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</row>
    <row r="3" spans="1:18" ht="20.25">
      <c r="A3" s="8"/>
      <c r="G3" s="13" t="s">
        <v>3</v>
      </c>
      <c r="H3" s="12">
        <v>6</v>
      </c>
      <c r="I3" s="11"/>
      <c r="J3" s="11"/>
      <c r="K3" s="11"/>
      <c r="L3" s="11"/>
      <c r="M3" s="11"/>
    </row>
    <row r="4" spans="1:18">
      <c r="G4" s="13" t="s">
        <v>4</v>
      </c>
      <c r="H4" s="12">
        <v>34</v>
      </c>
      <c r="I4" s="11"/>
      <c r="J4" s="11"/>
      <c r="K4" s="11"/>
      <c r="L4" s="11"/>
      <c r="M4" s="11"/>
    </row>
    <row r="5" spans="1:18">
      <c r="G5" s="13" t="s">
        <v>70</v>
      </c>
      <c r="H5" s="12" t="s">
        <v>310</v>
      </c>
      <c r="I5" s="11"/>
      <c r="J5" s="11"/>
      <c r="K5" s="11"/>
      <c r="L5" s="11"/>
      <c r="M5" s="11"/>
    </row>
    <row r="7" spans="1:18" ht="53.1" customHeight="1">
      <c r="A7" s="586" t="s">
        <v>72</v>
      </c>
      <c r="B7" s="514" t="s">
        <v>73</v>
      </c>
      <c r="C7" s="557" t="s">
        <v>8</v>
      </c>
      <c r="D7" s="557"/>
      <c r="E7" s="480" t="s">
        <v>9</v>
      </c>
      <c r="F7" s="533" t="s">
        <v>10</v>
      </c>
      <c r="G7" s="534"/>
      <c r="H7" s="534"/>
      <c r="I7" s="534"/>
      <c r="J7" s="534"/>
      <c r="K7" s="534"/>
      <c r="L7" s="534"/>
      <c r="M7" s="534"/>
      <c r="N7" s="534"/>
      <c r="O7" s="478" t="s">
        <v>11</v>
      </c>
      <c r="P7" s="478"/>
      <c r="Q7" s="478"/>
      <c r="R7" s="478"/>
    </row>
    <row r="8" spans="1:18" ht="62.1" customHeight="1">
      <c r="A8" s="587"/>
      <c r="B8" s="515"/>
      <c r="C8" s="486" t="s">
        <v>311</v>
      </c>
      <c r="D8" s="486" t="s">
        <v>13</v>
      </c>
      <c r="E8" s="481"/>
      <c r="F8" s="517" t="s">
        <v>287</v>
      </c>
      <c r="G8" s="518"/>
      <c r="H8" s="524" t="s">
        <v>75</v>
      </c>
      <c r="I8" s="550" t="s">
        <v>222</v>
      </c>
      <c r="J8" s="552" t="s">
        <v>139</v>
      </c>
      <c r="K8" s="547" t="s">
        <v>288</v>
      </c>
      <c r="L8" s="548"/>
      <c r="M8" s="554" t="s">
        <v>223</v>
      </c>
      <c r="N8" s="556" t="s">
        <v>142</v>
      </c>
      <c r="O8" s="492" t="s">
        <v>18</v>
      </c>
      <c r="P8" s="485" t="s">
        <v>289</v>
      </c>
      <c r="Q8" s="549"/>
      <c r="R8" s="549"/>
    </row>
    <row r="9" spans="1:18" ht="54" customHeight="1">
      <c r="A9" s="588"/>
      <c r="B9" s="516"/>
      <c r="C9" s="487"/>
      <c r="D9" s="487"/>
      <c r="E9" s="481"/>
      <c r="F9" s="131" t="s">
        <v>20</v>
      </c>
      <c r="G9" s="109" t="s">
        <v>21</v>
      </c>
      <c r="H9" s="523"/>
      <c r="I9" s="551"/>
      <c r="J9" s="553"/>
      <c r="K9" s="132" t="s">
        <v>143</v>
      </c>
      <c r="L9" s="133" t="s">
        <v>144</v>
      </c>
      <c r="M9" s="555"/>
      <c r="N9" s="556"/>
      <c r="O9" s="492"/>
      <c r="P9" s="99" t="s">
        <v>22</v>
      </c>
      <c r="Q9" s="99" t="s">
        <v>23</v>
      </c>
      <c r="R9" s="175" t="s">
        <v>24</v>
      </c>
    </row>
    <row r="10" spans="1:18" ht="63">
      <c r="A10" s="582" t="s">
        <v>224</v>
      </c>
      <c r="B10" s="146" t="s">
        <v>78</v>
      </c>
      <c r="C10" s="195">
        <v>4</v>
      </c>
      <c r="D10" s="107"/>
      <c r="E10" s="56">
        <f t="shared" ref="E10:E24" si="0">C10+D10</f>
        <v>4</v>
      </c>
      <c r="F10" s="273" t="s">
        <v>83</v>
      </c>
      <c r="G10" s="201" t="s">
        <v>84</v>
      </c>
      <c r="H10" s="417" t="s">
        <v>312</v>
      </c>
      <c r="I10" s="276" t="s">
        <v>29</v>
      </c>
      <c r="J10" s="240" t="s">
        <v>30</v>
      </c>
      <c r="K10" s="240"/>
      <c r="L10" s="247"/>
      <c r="M10" s="277"/>
      <c r="N10" s="277"/>
      <c r="O10" s="278" t="s">
        <v>313</v>
      </c>
      <c r="P10" s="279"/>
      <c r="Q10" s="238" t="s">
        <v>32</v>
      </c>
      <c r="R10" s="78"/>
    </row>
    <row r="11" spans="1:18" ht="73.5" customHeight="1">
      <c r="A11" s="583"/>
      <c r="B11" s="104" t="s">
        <v>227</v>
      </c>
      <c r="C11" s="195">
        <v>2</v>
      </c>
      <c r="D11" s="107"/>
      <c r="E11" s="56">
        <f t="shared" si="0"/>
        <v>2</v>
      </c>
      <c r="F11" s="274" t="s">
        <v>96</v>
      </c>
      <c r="G11" s="194" t="s">
        <v>97</v>
      </c>
      <c r="H11" s="286" t="s">
        <v>620</v>
      </c>
      <c r="I11" s="280" t="s">
        <v>29</v>
      </c>
      <c r="J11" s="247" t="s">
        <v>30</v>
      </c>
      <c r="K11" s="247"/>
      <c r="L11" s="247"/>
      <c r="M11" s="281"/>
      <c r="N11" s="282"/>
      <c r="O11" s="283" t="s">
        <v>314</v>
      </c>
      <c r="P11" s="284"/>
      <c r="Q11" s="238" t="s">
        <v>32</v>
      </c>
      <c r="R11" s="78"/>
    </row>
    <row r="12" spans="1:18" ht="72" customHeight="1">
      <c r="A12" s="147" t="s">
        <v>232</v>
      </c>
      <c r="B12" s="104" t="s">
        <v>150</v>
      </c>
      <c r="C12" s="195">
        <v>3</v>
      </c>
      <c r="D12" s="107"/>
      <c r="E12" s="56">
        <f t="shared" si="0"/>
        <v>3</v>
      </c>
      <c r="F12" s="274" t="s">
        <v>34</v>
      </c>
      <c r="G12" s="194" t="s">
        <v>35</v>
      </c>
      <c r="H12" s="418" t="s">
        <v>315</v>
      </c>
      <c r="I12" s="193" t="s">
        <v>29</v>
      </c>
      <c r="J12" s="194" t="s">
        <v>30</v>
      </c>
      <c r="K12" s="194"/>
      <c r="L12" s="194"/>
      <c r="M12" s="282"/>
      <c r="N12" s="282"/>
      <c r="O12" s="124" t="s">
        <v>316</v>
      </c>
      <c r="P12" s="284" t="s">
        <v>32</v>
      </c>
      <c r="Q12" s="238"/>
      <c r="R12" s="78"/>
    </row>
    <row r="13" spans="1:18" ht="111" customHeight="1">
      <c r="A13" s="580" t="s">
        <v>90</v>
      </c>
      <c r="B13" s="104" t="s">
        <v>317</v>
      </c>
      <c r="C13" s="195">
        <v>3</v>
      </c>
      <c r="D13" s="107">
        <v>1</v>
      </c>
      <c r="E13" s="56">
        <f t="shared" si="0"/>
        <v>4</v>
      </c>
      <c r="F13" s="275" t="s">
        <v>34</v>
      </c>
      <c r="G13" s="194" t="s">
        <v>35</v>
      </c>
      <c r="H13" s="589" t="s">
        <v>235</v>
      </c>
      <c r="I13" s="592" t="s">
        <v>29</v>
      </c>
      <c r="J13" s="595" t="s">
        <v>318</v>
      </c>
      <c r="K13" s="595"/>
      <c r="L13" s="595"/>
      <c r="M13" s="193"/>
      <c r="N13" s="193"/>
      <c r="O13" s="283" t="s">
        <v>319</v>
      </c>
      <c r="P13" s="284" t="s">
        <v>32</v>
      </c>
      <c r="Q13" s="238"/>
      <c r="R13" s="78"/>
    </row>
    <row r="14" spans="1:18" ht="63.75" customHeight="1">
      <c r="A14" s="580"/>
      <c r="B14" s="104" t="s">
        <v>320</v>
      </c>
      <c r="C14" s="195">
        <v>2</v>
      </c>
      <c r="D14" s="107"/>
      <c r="E14" s="56">
        <f t="shared" si="0"/>
        <v>2</v>
      </c>
      <c r="F14" s="275" t="s">
        <v>96</v>
      </c>
      <c r="G14" s="194" t="s">
        <v>97</v>
      </c>
      <c r="H14" s="590"/>
      <c r="I14" s="593"/>
      <c r="J14" s="596"/>
      <c r="K14" s="596"/>
      <c r="L14" s="596"/>
      <c r="M14" s="193"/>
      <c r="N14" s="193"/>
      <c r="O14" s="124" t="s">
        <v>321</v>
      </c>
      <c r="P14" s="284"/>
      <c r="Q14" s="238" t="s">
        <v>32</v>
      </c>
      <c r="R14" s="78"/>
    </row>
    <row r="15" spans="1:18" ht="96.75" customHeight="1">
      <c r="A15" s="580"/>
      <c r="B15" s="104" t="s">
        <v>322</v>
      </c>
      <c r="C15" s="195">
        <v>1</v>
      </c>
      <c r="D15" s="107"/>
      <c r="E15" s="56">
        <f t="shared" si="0"/>
        <v>1</v>
      </c>
      <c r="F15" s="275" t="s">
        <v>101</v>
      </c>
      <c r="G15" s="194" t="s">
        <v>102</v>
      </c>
      <c r="H15" s="591"/>
      <c r="I15" s="594"/>
      <c r="J15" s="597"/>
      <c r="K15" s="597"/>
      <c r="L15" s="597"/>
      <c r="M15" s="282"/>
      <c r="N15" s="282"/>
      <c r="O15" s="285" t="s">
        <v>323</v>
      </c>
      <c r="P15" s="284" t="s">
        <v>32</v>
      </c>
      <c r="Q15" s="238"/>
      <c r="R15" s="78"/>
    </row>
    <row r="16" spans="1:18" ht="83.25" customHeight="1">
      <c r="A16" s="580"/>
      <c r="B16" s="128" t="s">
        <v>42</v>
      </c>
      <c r="C16" s="195">
        <v>1</v>
      </c>
      <c r="D16" s="107"/>
      <c r="E16" s="56">
        <f t="shared" si="0"/>
        <v>1</v>
      </c>
      <c r="F16" s="274" t="s">
        <v>101</v>
      </c>
      <c r="G16" s="194" t="s">
        <v>102</v>
      </c>
      <c r="H16" s="286" t="s">
        <v>324</v>
      </c>
      <c r="I16" s="280" t="s">
        <v>29</v>
      </c>
      <c r="J16" s="247" t="s">
        <v>30</v>
      </c>
      <c r="K16" s="287"/>
      <c r="L16" s="287"/>
      <c r="M16" s="288"/>
      <c r="N16" s="288"/>
      <c r="O16" s="449" t="s">
        <v>325</v>
      </c>
      <c r="P16" s="284" t="s">
        <v>32</v>
      </c>
      <c r="Q16" s="238"/>
      <c r="R16" s="78"/>
    </row>
    <row r="17" spans="1:18" ht="161.25" customHeight="1">
      <c r="A17" s="580" t="s">
        <v>240</v>
      </c>
      <c r="B17" s="104" t="s">
        <v>241</v>
      </c>
      <c r="C17" s="195">
        <v>2</v>
      </c>
      <c r="D17" s="107"/>
      <c r="E17" s="56">
        <f t="shared" si="0"/>
        <v>2</v>
      </c>
      <c r="F17" s="274" t="s">
        <v>96</v>
      </c>
      <c r="G17" s="194" t="s">
        <v>97</v>
      </c>
      <c r="H17" s="419" t="s">
        <v>326</v>
      </c>
      <c r="I17" s="280" t="s">
        <v>29</v>
      </c>
      <c r="J17" s="247" t="s">
        <v>327</v>
      </c>
      <c r="K17" s="247"/>
      <c r="L17" s="247"/>
      <c r="M17" s="193"/>
      <c r="N17" s="193"/>
      <c r="O17" s="283" t="s">
        <v>328</v>
      </c>
      <c r="P17" s="284"/>
      <c r="Q17" s="238" t="s">
        <v>32</v>
      </c>
      <c r="R17" s="78"/>
    </row>
    <row r="18" spans="1:18" ht="60">
      <c r="A18" s="580"/>
      <c r="B18" s="104" t="s">
        <v>297</v>
      </c>
      <c r="C18" s="195">
        <v>1</v>
      </c>
      <c r="D18" s="107"/>
      <c r="E18" s="56">
        <f t="shared" si="0"/>
        <v>1</v>
      </c>
      <c r="F18" s="274" t="s">
        <v>101</v>
      </c>
      <c r="G18" s="194" t="s">
        <v>102</v>
      </c>
      <c r="H18" s="420" t="s">
        <v>329</v>
      </c>
      <c r="I18" s="280" t="s">
        <v>29</v>
      </c>
      <c r="J18" s="247" t="s">
        <v>299</v>
      </c>
      <c r="K18" s="247"/>
      <c r="L18" s="247"/>
      <c r="M18" s="193"/>
      <c r="N18" s="193"/>
      <c r="O18" s="283" t="s">
        <v>330</v>
      </c>
      <c r="P18" s="284"/>
      <c r="Q18" s="238" t="s">
        <v>32</v>
      </c>
      <c r="R18" s="78"/>
    </row>
    <row r="19" spans="1:18" ht="63">
      <c r="A19" s="580"/>
      <c r="B19" s="104" t="s">
        <v>244</v>
      </c>
      <c r="C19" s="195">
        <v>2</v>
      </c>
      <c r="D19" s="107"/>
      <c r="E19" s="56">
        <f t="shared" si="0"/>
        <v>2</v>
      </c>
      <c r="F19" s="274" t="s">
        <v>96</v>
      </c>
      <c r="G19" s="194" t="s">
        <v>97</v>
      </c>
      <c r="H19" s="421" t="s">
        <v>245</v>
      </c>
      <c r="I19" s="280" t="s">
        <v>29</v>
      </c>
      <c r="J19" s="247" t="s">
        <v>30</v>
      </c>
      <c r="K19" s="247"/>
      <c r="L19" s="247"/>
      <c r="M19" s="193"/>
      <c r="N19" s="193"/>
      <c r="O19" s="283" t="s">
        <v>331</v>
      </c>
      <c r="P19" s="284" t="s">
        <v>32</v>
      </c>
      <c r="Q19" s="238"/>
      <c r="R19" s="78"/>
    </row>
    <row r="20" spans="1:18" ht="54.75" customHeight="1">
      <c r="A20" s="580" t="s">
        <v>247</v>
      </c>
      <c r="B20" s="104" t="s">
        <v>248</v>
      </c>
      <c r="C20" s="195">
        <v>2</v>
      </c>
      <c r="D20" s="107"/>
      <c r="E20" s="56">
        <f t="shared" si="0"/>
        <v>2</v>
      </c>
      <c r="F20" s="274" t="s">
        <v>96</v>
      </c>
      <c r="G20" s="194" t="s">
        <v>97</v>
      </c>
      <c r="H20" s="286" t="s">
        <v>332</v>
      </c>
      <c r="I20" s="280" t="s">
        <v>29</v>
      </c>
      <c r="J20" s="247" t="s">
        <v>318</v>
      </c>
      <c r="K20" s="247"/>
      <c r="L20" s="247"/>
      <c r="M20" s="193"/>
      <c r="N20" s="193"/>
      <c r="O20" s="449" t="s">
        <v>333</v>
      </c>
      <c r="P20" s="284" t="s">
        <v>32</v>
      </c>
      <c r="Q20" s="238"/>
      <c r="R20" s="78"/>
    </row>
    <row r="21" spans="1:18" ht="24" customHeight="1">
      <c r="A21" s="580"/>
      <c r="B21" s="104" t="s">
        <v>249</v>
      </c>
      <c r="C21" s="195">
        <v>0</v>
      </c>
      <c r="D21" s="107"/>
      <c r="E21" s="56">
        <f t="shared" si="0"/>
        <v>0</v>
      </c>
      <c r="F21" s="274"/>
      <c r="G21" s="194"/>
      <c r="H21" s="282"/>
      <c r="I21" s="193"/>
      <c r="J21" s="192"/>
      <c r="K21" s="192"/>
      <c r="L21" s="192"/>
      <c r="M21" s="282"/>
      <c r="N21" s="282"/>
      <c r="O21" s="155"/>
      <c r="P21" s="284"/>
      <c r="Q21" s="238"/>
      <c r="R21" s="78"/>
    </row>
    <row r="22" spans="1:18" ht="59.25" customHeight="1">
      <c r="A22" s="580"/>
      <c r="B22" s="104" t="s">
        <v>250</v>
      </c>
      <c r="C22" s="195">
        <v>1</v>
      </c>
      <c r="D22" s="107">
        <v>1</v>
      </c>
      <c r="E22" s="56">
        <f t="shared" si="0"/>
        <v>2</v>
      </c>
      <c r="F22" s="274" t="s">
        <v>101</v>
      </c>
      <c r="G22" s="194" t="s">
        <v>102</v>
      </c>
      <c r="H22" s="246" t="s">
        <v>251</v>
      </c>
      <c r="I22" s="280" t="s">
        <v>29</v>
      </c>
      <c r="J22" s="247" t="s">
        <v>30</v>
      </c>
      <c r="K22" s="247"/>
      <c r="L22" s="247"/>
      <c r="M22" s="193"/>
      <c r="N22" s="193"/>
      <c r="O22" s="283" t="s">
        <v>334</v>
      </c>
      <c r="P22" s="284"/>
      <c r="Q22" s="238" t="s">
        <v>32</v>
      </c>
      <c r="R22" s="78"/>
    </row>
    <row r="23" spans="1:18" ht="64.5" customHeight="1">
      <c r="A23" s="580" t="s">
        <v>100</v>
      </c>
      <c r="B23" s="104" t="s">
        <v>55</v>
      </c>
      <c r="C23" s="195">
        <v>1</v>
      </c>
      <c r="D23" s="107"/>
      <c r="E23" s="56">
        <f t="shared" si="0"/>
        <v>1</v>
      </c>
      <c r="F23" s="274" t="s">
        <v>101</v>
      </c>
      <c r="G23" s="194" t="s">
        <v>102</v>
      </c>
      <c r="H23" s="246" t="s">
        <v>56</v>
      </c>
      <c r="I23" s="280" t="s">
        <v>29</v>
      </c>
      <c r="J23" s="247" t="s">
        <v>256</v>
      </c>
      <c r="K23" s="247"/>
      <c r="L23" s="247"/>
      <c r="M23" s="193"/>
      <c r="N23" s="193"/>
      <c r="O23" s="283" t="s">
        <v>335</v>
      </c>
      <c r="P23" s="284" t="s">
        <v>32</v>
      </c>
      <c r="Q23" s="238"/>
      <c r="R23" s="78"/>
    </row>
    <row r="24" spans="1:18" ht="63">
      <c r="A24" s="580"/>
      <c r="B24" s="104" t="s">
        <v>105</v>
      </c>
      <c r="C24" s="195">
        <v>1</v>
      </c>
      <c r="D24" s="107"/>
      <c r="E24" s="56">
        <f t="shared" si="0"/>
        <v>1</v>
      </c>
      <c r="F24" s="274" t="s">
        <v>101</v>
      </c>
      <c r="G24" s="194" t="s">
        <v>102</v>
      </c>
      <c r="H24" s="246" t="s">
        <v>258</v>
      </c>
      <c r="I24" s="280" t="s">
        <v>29</v>
      </c>
      <c r="J24" s="247" t="s">
        <v>256</v>
      </c>
      <c r="K24" s="247"/>
      <c r="L24" s="247"/>
      <c r="M24" s="193"/>
      <c r="N24" s="193"/>
      <c r="O24" s="283" t="s">
        <v>336</v>
      </c>
      <c r="P24" s="284"/>
      <c r="Q24" s="238" t="s">
        <v>32</v>
      </c>
      <c r="R24" s="78"/>
    </row>
    <row r="25" spans="1:18" ht="18.75">
      <c r="A25" s="580"/>
      <c r="B25" s="128"/>
      <c r="C25" s="195"/>
      <c r="D25" s="107"/>
      <c r="E25" s="56"/>
      <c r="F25" s="274"/>
      <c r="G25" s="194"/>
      <c r="H25" s="193"/>
      <c r="I25" s="193"/>
      <c r="J25" s="194"/>
      <c r="K25" s="194"/>
      <c r="L25" s="194"/>
      <c r="M25" s="193"/>
      <c r="N25" s="193"/>
      <c r="O25" s="124"/>
      <c r="P25" s="284"/>
      <c r="Q25" s="238"/>
      <c r="R25" s="78"/>
    </row>
    <row r="26" spans="1:18" ht="59.25" customHeight="1">
      <c r="A26" s="105" t="s">
        <v>57</v>
      </c>
      <c r="B26" s="104" t="s">
        <v>108</v>
      </c>
      <c r="C26" s="195">
        <v>2</v>
      </c>
      <c r="D26" s="107"/>
      <c r="E26" s="56">
        <v>2</v>
      </c>
      <c r="F26" s="274" t="s">
        <v>96</v>
      </c>
      <c r="G26" s="194" t="s">
        <v>97</v>
      </c>
      <c r="H26" s="62" t="s">
        <v>619</v>
      </c>
      <c r="I26" s="193" t="s">
        <v>29</v>
      </c>
      <c r="J26" s="194" t="s">
        <v>261</v>
      </c>
      <c r="K26" s="194"/>
      <c r="L26" s="194"/>
      <c r="M26" s="193"/>
      <c r="N26" s="193"/>
      <c r="O26" s="124" t="s">
        <v>337</v>
      </c>
      <c r="P26" s="284"/>
      <c r="Q26" s="238" t="s">
        <v>32</v>
      </c>
      <c r="R26" s="78"/>
    </row>
    <row r="27" spans="1:18" ht="63.75" customHeight="1">
      <c r="A27" s="104" t="s">
        <v>263</v>
      </c>
      <c r="B27" s="104" t="s">
        <v>263</v>
      </c>
      <c r="C27" s="195">
        <v>3</v>
      </c>
      <c r="D27" s="107"/>
      <c r="E27" s="56">
        <f>C27+D27</f>
        <v>3</v>
      </c>
      <c r="F27" s="274" t="s">
        <v>34</v>
      </c>
      <c r="G27" s="194" t="s">
        <v>35</v>
      </c>
      <c r="H27" s="422" t="s">
        <v>264</v>
      </c>
      <c r="I27" s="193" t="s">
        <v>29</v>
      </c>
      <c r="J27" s="194" t="s">
        <v>30</v>
      </c>
      <c r="K27" s="194"/>
      <c r="L27" s="194"/>
      <c r="M27" s="193"/>
      <c r="N27" s="193"/>
      <c r="O27" s="453" t="s">
        <v>338</v>
      </c>
      <c r="P27" s="284"/>
      <c r="Q27" s="238" t="s">
        <v>32</v>
      </c>
      <c r="R27" s="78"/>
    </row>
    <row r="28" spans="1:18" ht="18.75">
      <c r="A28" s="148"/>
      <c r="B28" s="128"/>
      <c r="C28" s="195"/>
      <c r="D28" s="107"/>
      <c r="E28" s="56">
        <f>C28+D28</f>
        <v>0</v>
      </c>
      <c r="F28" s="274"/>
      <c r="G28" s="194"/>
      <c r="H28" s="282"/>
      <c r="I28" s="193"/>
      <c r="J28" s="192"/>
      <c r="K28" s="192"/>
      <c r="L28" s="192"/>
      <c r="M28" s="282"/>
      <c r="N28" s="282"/>
      <c r="O28" s="155"/>
      <c r="P28" s="284"/>
      <c r="Q28" s="238"/>
      <c r="R28" s="78"/>
    </row>
    <row r="29" spans="1:18" ht="18.75">
      <c r="A29" s="148"/>
      <c r="B29" s="128"/>
      <c r="C29" s="195"/>
      <c r="D29" s="107"/>
      <c r="E29" s="56">
        <f>C29+D29</f>
        <v>0</v>
      </c>
      <c r="F29" s="274"/>
      <c r="G29" s="194"/>
      <c r="H29" s="282"/>
      <c r="I29" s="193"/>
      <c r="J29" s="192"/>
      <c r="K29" s="192"/>
      <c r="L29" s="192"/>
      <c r="M29" s="282"/>
      <c r="N29" s="282"/>
      <c r="O29" s="155"/>
      <c r="P29" s="284"/>
      <c r="Q29" s="238"/>
      <c r="R29" s="78"/>
    </row>
    <row r="30" spans="1:18" ht="18.75">
      <c r="A30" s="148"/>
      <c r="B30" s="128"/>
      <c r="C30" s="195"/>
      <c r="D30" s="107"/>
      <c r="E30" s="56">
        <f>C30+D30</f>
        <v>0</v>
      </c>
      <c r="F30" s="274"/>
      <c r="G30" s="194"/>
      <c r="H30" s="282"/>
      <c r="I30" s="193"/>
      <c r="J30" s="192"/>
      <c r="K30" s="192"/>
      <c r="L30" s="192"/>
      <c r="M30" s="282"/>
      <c r="N30" s="282"/>
      <c r="O30" s="155"/>
      <c r="P30" s="284"/>
      <c r="Q30" s="238"/>
      <c r="R30" s="78"/>
    </row>
    <row r="31" spans="1:18" ht="36" customHeight="1">
      <c r="A31" s="545" t="s">
        <v>62</v>
      </c>
      <c r="B31" s="546"/>
      <c r="C31" s="210"/>
      <c r="D31" s="55"/>
      <c r="E31" s="56"/>
      <c r="F31" s="274"/>
      <c r="G31" s="194"/>
      <c r="H31" s="282"/>
      <c r="I31" s="193"/>
      <c r="J31" s="192"/>
      <c r="K31" s="52"/>
      <c r="L31" s="52"/>
      <c r="M31" s="53"/>
      <c r="N31" s="53"/>
      <c r="O31" s="155"/>
      <c r="P31" s="284"/>
      <c r="Q31" s="238"/>
      <c r="R31" s="78"/>
    </row>
    <row r="32" spans="1:18" ht="94.5">
      <c r="A32" s="540" t="s">
        <v>100</v>
      </c>
      <c r="B32" s="541"/>
      <c r="C32" s="210"/>
      <c r="D32" s="107">
        <v>1</v>
      </c>
      <c r="E32" s="56">
        <f t="shared" ref="E32:E38" si="1">D32</f>
        <v>1</v>
      </c>
      <c r="F32" s="274" t="s">
        <v>101</v>
      </c>
      <c r="G32" s="194" t="s">
        <v>102</v>
      </c>
      <c r="H32" s="289" t="s">
        <v>339</v>
      </c>
      <c r="I32" s="193" t="s">
        <v>29</v>
      </c>
      <c r="J32" s="194" t="s">
        <v>259</v>
      </c>
      <c r="K32" s="66"/>
      <c r="L32" s="66"/>
      <c r="M32" s="54"/>
      <c r="N32" s="54"/>
      <c r="O32" s="297" t="s">
        <v>340</v>
      </c>
      <c r="P32" s="290"/>
      <c r="Q32" s="238" t="s">
        <v>32</v>
      </c>
      <c r="R32" s="78"/>
    </row>
    <row r="33" spans="1:18" ht="84.75" customHeight="1">
      <c r="A33" s="540" t="s">
        <v>341</v>
      </c>
      <c r="B33" s="541"/>
      <c r="C33" s="210"/>
      <c r="D33" s="107">
        <v>1</v>
      </c>
      <c r="E33" s="56">
        <f t="shared" si="1"/>
        <v>1</v>
      </c>
      <c r="F33" s="274" t="s">
        <v>101</v>
      </c>
      <c r="G33" s="194" t="s">
        <v>102</v>
      </c>
      <c r="H33" s="291" t="s">
        <v>342</v>
      </c>
      <c r="I33" s="193" t="s">
        <v>29</v>
      </c>
      <c r="J33" s="194" t="s">
        <v>343</v>
      </c>
      <c r="K33" s="292"/>
      <c r="L33" s="292"/>
      <c r="M33" s="293"/>
      <c r="N33" s="293"/>
      <c r="O33" s="294" t="s">
        <v>344</v>
      </c>
      <c r="P33" s="290"/>
      <c r="Q33" s="238"/>
      <c r="R33" s="78"/>
    </row>
    <row r="34" spans="1:18" ht="18.75">
      <c r="A34" s="540"/>
      <c r="B34" s="541"/>
      <c r="C34" s="55"/>
      <c r="D34" s="107"/>
      <c r="E34" s="56">
        <f t="shared" si="1"/>
        <v>0</v>
      </c>
      <c r="F34" s="150"/>
      <c r="G34" s="117"/>
      <c r="H34" s="282"/>
      <c r="I34" s="193"/>
      <c r="J34" s="192"/>
      <c r="K34" s="52"/>
      <c r="L34" s="52"/>
      <c r="M34" s="53"/>
      <c r="N34" s="53"/>
      <c r="O34" s="155"/>
      <c r="P34" s="290"/>
      <c r="Q34" s="238"/>
      <c r="R34" s="78"/>
    </row>
    <row r="35" spans="1:18" ht="18.75">
      <c r="A35" s="541"/>
      <c r="B35" s="544"/>
      <c r="C35" s="55"/>
      <c r="D35" s="107"/>
      <c r="E35" s="56">
        <f t="shared" si="1"/>
        <v>0</v>
      </c>
      <c r="F35" s="150"/>
      <c r="G35" s="117"/>
      <c r="H35" s="282"/>
      <c r="I35" s="193"/>
      <c r="J35" s="192"/>
      <c r="K35" s="52"/>
      <c r="L35" s="52"/>
      <c r="M35" s="53"/>
      <c r="N35" s="53"/>
      <c r="O35" s="155"/>
      <c r="P35" s="290"/>
      <c r="Q35" s="238"/>
      <c r="R35" s="78"/>
    </row>
    <row r="36" spans="1:18" ht="18.75">
      <c r="A36" s="541"/>
      <c r="B36" s="544"/>
      <c r="C36" s="55"/>
      <c r="D36" s="107"/>
      <c r="E36" s="56">
        <f t="shared" si="1"/>
        <v>0</v>
      </c>
      <c r="F36" s="150"/>
      <c r="G36" s="117"/>
      <c r="H36" s="282"/>
      <c r="I36" s="193"/>
      <c r="J36" s="192"/>
      <c r="K36" s="52"/>
      <c r="L36" s="52"/>
      <c r="M36" s="53"/>
      <c r="N36" s="53"/>
      <c r="O36" s="155"/>
      <c r="P36" s="290"/>
      <c r="Q36" s="238"/>
      <c r="R36" s="78"/>
    </row>
    <row r="37" spans="1:18" ht="18.75">
      <c r="A37" s="540"/>
      <c r="B37" s="541"/>
      <c r="C37" s="55"/>
      <c r="D37" s="107"/>
      <c r="E37" s="56">
        <f t="shared" si="1"/>
        <v>0</v>
      </c>
      <c r="F37" s="150"/>
      <c r="G37" s="117"/>
      <c r="H37" s="282"/>
      <c r="I37" s="193"/>
      <c r="J37" s="192"/>
      <c r="K37" s="52"/>
      <c r="L37" s="52"/>
      <c r="M37" s="53"/>
      <c r="N37" s="53"/>
      <c r="O37" s="155"/>
      <c r="P37" s="290"/>
      <c r="Q37" s="238"/>
      <c r="R37" s="78"/>
    </row>
    <row r="38" spans="1:18" ht="18.75">
      <c r="A38" s="540"/>
      <c r="B38" s="541"/>
      <c r="C38" s="55"/>
      <c r="D38" s="107"/>
      <c r="E38" s="56">
        <f t="shared" si="1"/>
        <v>0</v>
      </c>
      <c r="F38" s="150"/>
      <c r="G38" s="117"/>
      <c r="H38" s="282"/>
      <c r="I38" s="193"/>
      <c r="J38" s="192"/>
      <c r="K38" s="52"/>
      <c r="L38" s="52"/>
      <c r="M38" s="53"/>
      <c r="N38" s="53"/>
      <c r="O38" s="155"/>
      <c r="P38" s="290"/>
      <c r="Q38" s="238"/>
      <c r="R38" s="78"/>
    </row>
    <row r="39" spans="1:18" ht="33.75">
      <c r="A39" s="505" t="s">
        <v>64</v>
      </c>
      <c r="B39" s="506"/>
      <c r="C39" s="37">
        <f>SUM(C9:C38)</f>
        <v>31</v>
      </c>
      <c r="D39" s="37">
        <f>SUM(D9:D38)</f>
        <v>4</v>
      </c>
      <c r="E39" s="37">
        <f>C39+D39</f>
        <v>35</v>
      </c>
      <c r="F39" s="21" t="s">
        <v>113</v>
      </c>
      <c r="G39" s="22" t="s">
        <v>114</v>
      </c>
      <c r="H39" s="15"/>
      <c r="I39" s="16"/>
      <c r="J39" s="9"/>
      <c r="K39" s="14"/>
      <c r="L39" s="14"/>
      <c r="M39" s="17"/>
      <c r="N39" s="17"/>
      <c r="O39" s="15"/>
      <c r="P39" s="295"/>
      <c r="Q39" s="296"/>
      <c r="R39" s="174"/>
    </row>
    <row r="40" spans="1:18" ht="21">
      <c r="A40" s="7" t="s">
        <v>115</v>
      </c>
      <c r="B40" s="7"/>
      <c r="C40" s="19">
        <v>31</v>
      </c>
      <c r="D40" s="19">
        <v>1</v>
      </c>
      <c r="E40" s="19">
        <v>32</v>
      </c>
      <c r="F40" s="18">
        <v>9</v>
      </c>
      <c r="G40" s="18">
        <v>41</v>
      </c>
    </row>
    <row r="41" spans="1:18" ht="21">
      <c r="A41" s="7" t="s">
        <v>164</v>
      </c>
      <c r="B41" s="7"/>
      <c r="C41" s="19">
        <v>31</v>
      </c>
      <c r="D41" s="19">
        <v>4</v>
      </c>
      <c r="E41" s="19">
        <v>35</v>
      </c>
      <c r="F41" s="18">
        <v>6</v>
      </c>
      <c r="G41" s="18">
        <v>41</v>
      </c>
    </row>
    <row r="44" spans="1:18" ht="48.75" customHeight="1">
      <c r="A44" s="25" t="s">
        <v>116</v>
      </c>
      <c r="B44" s="26" t="s">
        <v>117</v>
      </c>
      <c r="C44" s="27" t="s">
        <v>118</v>
      </c>
      <c r="D44" s="507" t="s">
        <v>119</v>
      </c>
      <c r="E44" s="508"/>
      <c r="F44" s="508"/>
      <c r="G44" s="509"/>
      <c r="H44" s="498" t="s">
        <v>120</v>
      </c>
      <c r="I44" s="499"/>
      <c r="J44" s="499"/>
      <c r="K44" s="499"/>
    </row>
    <row r="45" spans="1:18" s="11" customFormat="1" ht="283.5">
      <c r="A45" s="368" t="s">
        <v>124</v>
      </c>
      <c r="B45" s="43" t="s">
        <v>269</v>
      </c>
      <c r="C45" s="29">
        <v>1</v>
      </c>
      <c r="D45" s="535" t="s">
        <v>126</v>
      </c>
      <c r="E45" s="536"/>
      <c r="F45" s="536"/>
      <c r="G45" s="537"/>
      <c r="H45" s="538" t="s">
        <v>165</v>
      </c>
      <c r="I45" s="539"/>
      <c r="J45" s="539"/>
      <c r="K45" s="539"/>
    </row>
    <row r="46" spans="1:18" s="11" customFormat="1" ht="75">
      <c r="A46" s="365" t="s">
        <v>283</v>
      </c>
      <c r="B46" s="352" t="s">
        <v>637</v>
      </c>
      <c r="C46" s="29">
        <v>1</v>
      </c>
      <c r="D46" s="535" t="s">
        <v>131</v>
      </c>
      <c r="E46" s="536"/>
      <c r="F46" s="536"/>
      <c r="G46" s="537"/>
      <c r="H46" s="538" t="s">
        <v>165</v>
      </c>
      <c r="I46" s="539"/>
      <c r="J46" s="539"/>
      <c r="K46" s="539"/>
    </row>
    <row r="47" spans="1:18" s="11" customFormat="1" ht="56.25" customHeight="1">
      <c r="A47" s="369" t="s">
        <v>273</v>
      </c>
      <c r="B47" s="43" t="s">
        <v>674</v>
      </c>
      <c r="C47" s="29">
        <v>1</v>
      </c>
      <c r="D47" s="535" t="s">
        <v>126</v>
      </c>
      <c r="E47" s="536"/>
      <c r="F47" s="536"/>
      <c r="G47" s="537"/>
      <c r="H47" s="538" t="s">
        <v>165</v>
      </c>
      <c r="I47" s="539"/>
      <c r="J47" s="539"/>
      <c r="K47" s="539"/>
    </row>
    <row r="48" spans="1:18" s="11" customFormat="1" ht="157.5">
      <c r="A48" s="367" t="s">
        <v>270</v>
      </c>
      <c r="B48" s="80" t="s">
        <v>271</v>
      </c>
      <c r="C48" s="29">
        <v>1</v>
      </c>
      <c r="D48" s="535" t="s">
        <v>131</v>
      </c>
      <c r="E48" s="536"/>
      <c r="F48" s="536"/>
      <c r="G48" s="537"/>
      <c r="H48" s="538" t="s">
        <v>165</v>
      </c>
      <c r="I48" s="539"/>
      <c r="J48" s="539"/>
      <c r="K48" s="539"/>
    </row>
    <row r="49" spans="1:11" s="11" customFormat="1" ht="94.5">
      <c r="A49" s="367" t="s">
        <v>345</v>
      </c>
      <c r="B49" s="80" t="s">
        <v>638</v>
      </c>
      <c r="C49" s="29">
        <v>1</v>
      </c>
      <c r="D49" s="535" t="s">
        <v>128</v>
      </c>
      <c r="E49" s="536"/>
      <c r="F49" s="536"/>
      <c r="G49" s="537"/>
      <c r="H49" s="538" t="s">
        <v>166</v>
      </c>
      <c r="I49" s="539"/>
      <c r="J49" s="539"/>
      <c r="K49" s="539"/>
    </row>
    <row r="50" spans="1:11" s="11" customFormat="1" ht="79.5" customHeight="1">
      <c r="A50" s="370" t="s">
        <v>273</v>
      </c>
      <c r="B50" s="43" t="s">
        <v>639</v>
      </c>
      <c r="C50" s="29">
        <v>1</v>
      </c>
      <c r="D50" s="535" t="s">
        <v>128</v>
      </c>
      <c r="E50" s="536"/>
      <c r="F50" s="536"/>
      <c r="G50" s="537"/>
      <c r="H50" s="538" t="s">
        <v>166</v>
      </c>
      <c r="I50" s="539"/>
      <c r="J50" s="539"/>
      <c r="K50" s="539"/>
    </row>
    <row r="51" spans="1:11" s="11" customFormat="1" ht="220.5">
      <c r="A51" s="365" t="s">
        <v>124</v>
      </c>
      <c r="B51" s="43" t="s">
        <v>277</v>
      </c>
      <c r="C51" s="29">
        <v>1</v>
      </c>
      <c r="D51" s="535" t="s">
        <v>126</v>
      </c>
      <c r="E51" s="536"/>
      <c r="F51" s="536"/>
      <c r="G51" s="537"/>
      <c r="H51" s="538" t="s">
        <v>165</v>
      </c>
      <c r="I51" s="539"/>
      <c r="J51" s="539"/>
      <c r="K51" s="539"/>
    </row>
    <row r="52" spans="1:11" s="11" customFormat="1" ht="63">
      <c r="A52" s="365" t="s">
        <v>124</v>
      </c>
      <c r="B52" s="43" t="s">
        <v>646</v>
      </c>
      <c r="C52" s="29">
        <v>1</v>
      </c>
      <c r="D52" s="535" t="s">
        <v>128</v>
      </c>
      <c r="E52" s="536"/>
      <c r="F52" s="536"/>
      <c r="G52" s="537"/>
      <c r="H52" s="538" t="s">
        <v>166</v>
      </c>
      <c r="I52" s="539"/>
      <c r="J52" s="539"/>
      <c r="K52" s="539"/>
    </row>
    <row r="53" spans="1:11" s="11" customFormat="1" ht="126">
      <c r="A53" s="365" t="s">
        <v>124</v>
      </c>
      <c r="B53" s="43" t="s">
        <v>640</v>
      </c>
      <c r="C53" s="29">
        <v>1</v>
      </c>
      <c r="D53" s="535" t="s">
        <v>307</v>
      </c>
      <c r="E53" s="536"/>
      <c r="F53" s="536"/>
      <c r="G53" s="537"/>
      <c r="H53" s="538" t="s">
        <v>166</v>
      </c>
      <c r="I53" s="539"/>
      <c r="J53" s="539"/>
      <c r="K53" s="539"/>
    </row>
    <row r="54" spans="1:11" s="11" customFormat="1" ht="63">
      <c r="A54" s="365" t="s">
        <v>281</v>
      </c>
      <c r="B54" s="43" t="s">
        <v>645</v>
      </c>
      <c r="C54" s="29">
        <v>2</v>
      </c>
      <c r="D54" s="535" t="s">
        <v>123</v>
      </c>
      <c r="E54" s="536"/>
      <c r="F54" s="536"/>
      <c r="G54" s="537"/>
      <c r="H54" s="538" t="s">
        <v>308</v>
      </c>
      <c r="I54" s="539"/>
      <c r="J54" s="539"/>
      <c r="K54" s="539"/>
    </row>
    <row r="55" spans="1:11" s="11" customFormat="1" ht="126">
      <c r="A55" s="365" t="s">
        <v>124</v>
      </c>
      <c r="B55" s="43" t="s">
        <v>662</v>
      </c>
      <c r="C55" s="29">
        <v>1</v>
      </c>
      <c r="D55" s="535" t="s">
        <v>307</v>
      </c>
      <c r="E55" s="536"/>
      <c r="F55" s="536"/>
      <c r="G55" s="537"/>
      <c r="H55" s="538" t="s">
        <v>166</v>
      </c>
      <c r="I55" s="539"/>
      <c r="J55" s="539"/>
      <c r="K55" s="539"/>
    </row>
    <row r="56" spans="1:11" s="11" customFormat="1" ht="94.5">
      <c r="A56" s="365" t="s">
        <v>283</v>
      </c>
      <c r="B56" s="43" t="s">
        <v>641</v>
      </c>
      <c r="C56" s="29">
        <v>1</v>
      </c>
      <c r="D56" s="535" t="s">
        <v>131</v>
      </c>
      <c r="E56" s="536"/>
      <c r="F56" s="536"/>
      <c r="G56" s="537"/>
      <c r="H56" s="538" t="s">
        <v>165</v>
      </c>
      <c r="I56" s="539"/>
      <c r="J56" s="539"/>
      <c r="K56" s="539"/>
    </row>
    <row r="57" spans="1:11" s="11" customFormat="1" ht="141.75">
      <c r="A57" s="365" t="s">
        <v>281</v>
      </c>
      <c r="B57" s="43" t="s">
        <v>659</v>
      </c>
      <c r="C57" s="29">
        <v>1</v>
      </c>
      <c r="D57" s="535" t="s">
        <v>123</v>
      </c>
      <c r="E57" s="536"/>
      <c r="F57" s="536"/>
      <c r="G57" s="537"/>
      <c r="H57" s="538" t="s">
        <v>308</v>
      </c>
      <c r="I57" s="539"/>
      <c r="J57" s="539"/>
      <c r="K57" s="539"/>
    </row>
    <row r="58" spans="1:11" s="11" customFormat="1" ht="15.75">
      <c r="A58" s="158"/>
      <c r="B58" s="43"/>
      <c r="C58" s="29"/>
      <c r="D58" s="535"/>
      <c r="E58" s="536"/>
      <c r="F58" s="536"/>
      <c r="G58" s="537"/>
      <c r="H58" s="538"/>
      <c r="I58" s="539"/>
      <c r="J58" s="539"/>
      <c r="K58" s="539"/>
    </row>
    <row r="59" spans="1:11" s="11" customFormat="1" ht="15.75">
      <c r="A59" s="158"/>
      <c r="B59" s="43"/>
      <c r="C59" s="29"/>
      <c r="D59" s="535"/>
      <c r="E59" s="536"/>
      <c r="F59" s="536"/>
      <c r="G59" s="537"/>
      <c r="H59" s="538"/>
      <c r="I59" s="539"/>
      <c r="J59" s="539"/>
      <c r="K59" s="539"/>
    </row>
    <row r="60" spans="1:11" s="11" customFormat="1" ht="15.75">
      <c r="A60" s="158"/>
      <c r="B60" s="43"/>
      <c r="C60" s="29"/>
      <c r="D60" s="535"/>
      <c r="E60" s="536"/>
      <c r="F60" s="536"/>
      <c r="G60" s="537"/>
      <c r="H60" s="538"/>
      <c r="I60" s="539"/>
      <c r="J60" s="539"/>
      <c r="K60" s="539"/>
    </row>
    <row r="61" spans="1:11" s="11" customFormat="1" ht="15.75">
      <c r="A61" s="158"/>
      <c r="B61" s="43"/>
      <c r="C61" s="29"/>
      <c r="D61" s="535"/>
      <c r="E61" s="536"/>
      <c r="F61" s="536"/>
      <c r="G61" s="537"/>
      <c r="H61" s="538"/>
      <c r="I61" s="539"/>
      <c r="J61" s="539"/>
      <c r="K61" s="539"/>
    </row>
    <row r="62" spans="1:11" ht="18.75">
      <c r="B62" s="23" t="s">
        <v>64</v>
      </c>
      <c r="C62" s="24">
        <f>SUM(C45:C61)</f>
        <v>14</v>
      </c>
    </row>
  </sheetData>
  <mergeCells count="73">
    <mergeCell ref="C2:N2"/>
    <mergeCell ref="C7:D7"/>
    <mergeCell ref="F7:N7"/>
    <mergeCell ref="O7:R7"/>
    <mergeCell ref="A7:A9"/>
    <mergeCell ref="B7:B9"/>
    <mergeCell ref="E7:E9"/>
    <mergeCell ref="F8:G8"/>
    <mergeCell ref="K8:L8"/>
    <mergeCell ref="P8:R8"/>
    <mergeCell ref="C8:C9"/>
    <mergeCell ref="D8:D9"/>
    <mergeCell ref="H8:H9"/>
    <mergeCell ref="I8:I9"/>
    <mergeCell ref="J8:J9"/>
    <mergeCell ref="M8:M9"/>
    <mergeCell ref="N8:N9"/>
    <mergeCell ref="O8:O9"/>
    <mergeCell ref="A10:A11"/>
    <mergeCell ref="H13:H15"/>
    <mergeCell ref="I13:I15"/>
    <mergeCell ref="J13:J15"/>
    <mergeCell ref="K13:K15"/>
    <mergeCell ref="L13:L15"/>
    <mergeCell ref="A13:A16"/>
    <mergeCell ref="A17:A19"/>
    <mergeCell ref="A20:A22"/>
    <mergeCell ref="A23:A25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D44:G44"/>
    <mergeCell ref="H44:K44"/>
    <mergeCell ref="D45:G45"/>
    <mergeCell ref="H45:K45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K54"/>
    <mergeCell ref="D55:G55"/>
    <mergeCell ref="H55:K55"/>
    <mergeCell ref="D56:G56"/>
    <mergeCell ref="H56:K56"/>
    <mergeCell ref="D57:G57"/>
    <mergeCell ref="H57:K57"/>
    <mergeCell ref="D61:G61"/>
    <mergeCell ref="H61:K61"/>
    <mergeCell ref="D58:G58"/>
    <mergeCell ref="H58:K58"/>
    <mergeCell ref="D59:G59"/>
    <mergeCell ref="H59:K59"/>
    <mergeCell ref="D60:G60"/>
    <mergeCell ref="H60:K60"/>
  </mergeCells>
  <hyperlinks>
    <hyperlink ref="H10" r:id="rId1"/>
    <hyperlink ref="H12" r:id="rId2"/>
    <hyperlink ref="H17" r:id="rId3"/>
    <hyperlink ref="H18" r:id="rId4"/>
    <hyperlink ref="H19" r:id="rId5"/>
    <hyperlink ref="H27" r:id="rId6"/>
    <hyperlink ref="H26" r:id="rId7"/>
    <hyperlink ref="H11" r:id="rId8"/>
  </hyperlinks>
  <pageMargins left="0.157639" right="0.157639" top="0.315278" bottom="0.315278" header="0.315278" footer="0.315278"/>
  <pageSetup paperSize="9" scale="41" fitToWidth="0" orientation="landscape"/>
  <extLst>
    <ext uri="smNativeData">
      <pm:sheetPrefs xmlns:pm="smNativeData" day="171275785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Образец</vt:lpstr>
      <vt:lpstr>1 класс</vt:lpstr>
      <vt:lpstr>2 класс</vt:lpstr>
      <vt:lpstr>3 класс</vt:lpstr>
      <vt:lpstr>4 класс</vt:lpstr>
      <vt:lpstr>Внеурочка на уровень НОО </vt:lpstr>
      <vt:lpstr>5 класс</vt:lpstr>
      <vt:lpstr>6 класс</vt:lpstr>
      <vt:lpstr>7 класс</vt:lpstr>
      <vt:lpstr>8 класс</vt:lpstr>
      <vt:lpstr>9 класс</vt:lpstr>
      <vt:lpstr>Внеурочка на уровень ООО</vt:lpstr>
      <vt:lpstr>10  класс</vt:lpstr>
      <vt:lpstr>11 класс</vt:lpstr>
      <vt:lpstr>Внеурочка на уровень СОО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Виктория</cp:lastModifiedBy>
  <cp:revision>0</cp:revision>
  <cp:lastPrinted>2024-03-07T07:19:52Z</cp:lastPrinted>
  <dcterms:created xsi:type="dcterms:W3CDTF">2014-07-19T08:59:48Z</dcterms:created>
  <dcterms:modified xsi:type="dcterms:W3CDTF">2024-09-03T04:30:05Z</dcterms:modified>
</cp:coreProperties>
</file>